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in\Downloads\"/>
    </mc:Choice>
  </mc:AlternateContent>
  <xr:revisionPtr revIDLastSave="0" documentId="8_{17FD566D-978B-43EE-8297-4AC0C7299B4E}" xr6:coauthVersionLast="36" xr6:coauthVersionMax="36" xr10:uidLastSave="{00000000-0000-0000-0000-000000000000}"/>
  <bookViews>
    <workbookView xWindow="-108" yWindow="-108" windowWidth="23256" windowHeight="12576" xr2:uid="{664B04E6-C41C-4F19-8057-7FAB486315F0}"/>
  </bookViews>
  <sheets>
    <sheet name="Mars 2024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H93" i="1"/>
  <c r="H92" i="1"/>
  <c r="G92" i="1"/>
  <c r="D89" i="1"/>
  <c r="G89" i="1"/>
  <c r="G88" i="1"/>
  <c r="H88" i="1"/>
  <c r="I88" i="1"/>
  <c r="D85" i="1"/>
  <c r="G85" i="1"/>
  <c r="H85" i="1"/>
  <c r="I85" i="1"/>
  <c r="H84" i="1"/>
  <c r="I84" i="1"/>
  <c r="G84" i="1"/>
  <c r="D84" i="1"/>
  <c r="G83" i="1"/>
  <c r="H83" i="1"/>
  <c r="I83" i="1"/>
  <c r="D54" i="1"/>
  <c r="G54" i="1"/>
  <c r="G53" i="1"/>
  <c r="H53" i="1"/>
  <c r="I53" i="1"/>
  <c r="H47" i="1"/>
  <c r="I47" i="1"/>
  <c r="G47" i="1"/>
  <c r="H46" i="1"/>
  <c r="I46" i="1"/>
  <c r="G46" i="1"/>
  <c r="G36" i="1"/>
  <c r="H36" i="1"/>
  <c r="I36" i="1"/>
  <c r="G30" i="1"/>
  <c r="H30" i="1"/>
  <c r="I30" i="1"/>
  <c r="H29" i="1"/>
  <c r="I29" i="1"/>
  <c r="G29" i="1"/>
  <c r="G21" i="1"/>
  <c r="D22" i="1"/>
  <c r="G22" i="1"/>
  <c r="D21" i="1"/>
  <c r="I20" i="1"/>
  <c r="H20" i="1"/>
  <c r="G20" i="1"/>
  <c r="D4" i="1"/>
  <c r="G4" i="1"/>
  <c r="G3" i="1"/>
  <c r="H3" i="1"/>
  <c r="I3" i="1"/>
  <c r="D5" i="1"/>
  <c r="G5" i="1"/>
  <c r="H4" i="1"/>
  <c r="I4" i="1"/>
  <c r="D23" i="1"/>
  <c r="G23" i="1"/>
  <c r="H22" i="1"/>
  <c r="I22" i="1"/>
  <c r="D90" i="1"/>
  <c r="G90" i="1"/>
  <c r="H89" i="1"/>
  <c r="I89" i="1"/>
  <c r="D55" i="1"/>
  <c r="G55" i="1"/>
  <c r="H54" i="1"/>
  <c r="I54" i="1"/>
  <c r="D37" i="1"/>
  <c r="G37" i="1"/>
  <c r="H21" i="1"/>
  <c r="I21" i="1"/>
  <c r="D86" i="1"/>
  <c r="G86" i="1"/>
  <c r="H55" i="1"/>
  <c r="I55" i="1"/>
  <c r="D56" i="1"/>
  <c r="G56" i="1"/>
  <c r="D38" i="1"/>
  <c r="G38" i="1"/>
  <c r="H37" i="1"/>
  <c r="I37" i="1"/>
  <c r="H5" i="1"/>
  <c r="I5" i="1"/>
  <c r="D6" i="1"/>
  <c r="G6" i="1"/>
  <c r="D91" i="1"/>
  <c r="G91" i="1"/>
  <c r="H91" i="1"/>
  <c r="I91" i="1"/>
  <c r="H90" i="1"/>
  <c r="I90" i="1"/>
  <c r="D87" i="1"/>
  <c r="G87" i="1"/>
  <c r="H86" i="1"/>
  <c r="I86" i="1"/>
  <c r="D24" i="1"/>
  <c r="G24" i="1"/>
  <c r="H23" i="1"/>
  <c r="I23" i="1"/>
  <c r="D101" i="1"/>
  <c r="G101" i="1"/>
  <c r="H87" i="1"/>
  <c r="I87" i="1"/>
  <c r="D112" i="1"/>
  <c r="G112" i="1"/>
  <c r="D96" i="1"/>
  <c r="G96" i="1"/>
  <c r="D106" i="1"/>
  <c r="G106" i="1"/>
  <c r="D7" i="1"/>
  <c r="G7" i="1"/>
  <c r="H6" i="1"/>
  <c r="I6" i="1"/>
  <c r="D25" i="1"/>
  <c r="G25" i="1"/>
  <c r="H24" i="1"/>
  <c r="I24" i="1"/>
  <c r="H38" i="1"/>
  <c r="I38" i="1"/>
  <c r="D39" i="1"/>
  <c r="G39" i="1"/>
  <c r="D57" i="1"/>
  <c r="G57" i="1"/>
  <c r="H56" i="1"/>
  <c r="I56" i="1"/>
  <c r="H7" i="1"/>
  <c r="I7" i="1"/>
  <c r="D8" i="1"/>
  <c r="G8" i="1"/>
  <c r="D107" i="1"/>
  <c r="G107" i="1"/>
  <c r="H106" i="1"/>
  <c r="I106" i="1"/>
  <c r="D102" i="1"/>
  <c r="G102" i="1"/>
  <c r="H101" i="1"/>
  <c r="I101" i="1"/>
  <c r="D26" i="1"/>
  <c r="G26" i="1"/>
  <c r="H25" i="1"/>
  <c r="I25" i="1"/>
  <c r="H57" i="1"/>
  <c r="I57" i="1"/>
  <c r="D70" i="1"/>
  <c r="G70" i="1"/>
  <c r="D65" i="1"/>
  <c r="G65" i="1"/>
  <c r="D60" i="1"/>
  <c r="G60" i="1"/>
  <c r="D76" i="1"/>
  <c r="G76" i="1"/>
  <c r="D97" i="1"/>
  <c r="G97" i="1"/>
  <c r="H96" i="1"/>
  <c r="I96" i="1"/>
  <c r="H39" i="1"/>
  <c r="I39" i="1"/>
  <c r="D40" i="1"/>
  <c r="G40" i="1"/>
  <c r="D113" i="1"/>
  <c r="G113" i="1"/>
  <c r="H112" i="1"/>
  <c r="I112" i="1"/>
  <c r="H40" i="1"/>
  <c r="I40" i="1"/>
  <c r="D41" i="1"/>
  <c r="G41" i="1"/>
  <c r="H26" i="1"/>
  <c r="I26" i="1"/>
  <c r="D27" i="1"/>
  <c r="G27" i="1"/>
  <c r="H97" i="1"/>
  <c r="I97" i="1"/>
  <c r="D98" i="1"/>
  <c r="G98" i="1"/>
  <c r="H98" i="1"/>
  <c r="I98" i="1"/>
  <c r="D77" i="1"/>
  <c r="G77" i="1"/>
  <c r="H76" i="1"/>
  <c r="I76" i="1"/>
  <c r="D103" i="1"/>
  <c r="G103" i="1"/>
  <c r="H103" i="1"/>
  <c r="I103" i="1"/>
  <c r="H102" i="1"/>
  <c r="I102" i="1"/>
  <c r="H60" i="1"/>
  <c r="I60" i="1"/>
  <c r="D61" i="1"/>
  <c r="G61" i="1"/>
  <c r="H65" i="1"/>
  <c r="I65" i="1"/>
  <c r="D66" i="1"/>
  <c r="G66" i="1"/>
  <c r="H107" i="1"/>
  <c r="I107" i="1"/>
  <c r="D108" i="1"/>
  <c r="G108" i="1"/>
  <c r="D114" i="1"/>
  <c r="G114" i="1"/>
  <c r="H114" i="1"/>
  <c r="I114" i="1"/>
  <c r="H113" i="1"/>
  <c r="I113" i="1"/>
  <c r="D71" i="1"/>
  <c r="G71" i="1"/>
  <c r="H70" i="1"/>
  <c r="I70" i="1"/>
  <c r="H8" i="1"/>
  <c r="I8" i="1"/>
  <c r="D9" i="1"/>
  <c r="G9" i="1"/>
  <c r="D109" i="1"/>
  <c r="G109" i="1"/>
  <c r="H109" i="1"/>
  <c r="I109" i="1"/>
  <c r="H108" i="1"/>
  <c r="I108" i="1"/>
  <c r="H77" i="1"/>
  <c r="I77" i="1"/>
  <c r="D78" i="1"/>
  <c r="G78" i="1"/>
  <c r="H78" i="1"/>
  <c r="I78" i="1"/>
  <c r="D67" i="1"/>
  <c r="G67" i="1"/>
  <c r="H67" i="1"/>
  <c r="I67" i="1"/>
  <c r="H66" i="1"/>
  <c r="I66" i="1"/>
  <c r="H61" i="1"/>
  <c r="I61" i="1"/>
  <c r="D62" i="1"/>
  <c r="G62" i="1"/>
  <c r="H62" i="1"/>
  <c r="I62" i="1"/>
  <c r="D28" i="1"/>
  <c r="G28" i="1"/>
  <c r="H27" i="1"/>
  <c r="I27" i="1"/>
  <c r="H41" i="1"/>
  <c r="I41" i="1"/>
  <c r="D42" i="1"/>
  <c r="G42" i="1"/>
  <c r="H9" i="1"/>
  <c r="I9" i="1"/>
  <c r="D10" i="1"/>
  <c r="G10" i="1"/>
  <c r="H71" i="1"/>
  <c r="I71" i="1"/>
  <c r="D72" i="1"/>
  <c r="G72" i="1"/>
  <c r="D11" i="1"/>
  <c r="G11" i="1"/>
  <c r="H10" i="1"/>
  <c r="I10" i="1"/>
  <c r="H42" i="1"/>
  <c r="I42" i="1"/>
  <c r="D43" i="1"/>
  <c r="G43" i="1"/>
  <c r="H28" i="1"/>
  <c r="I28" i="1"/>
  <c r="D31" i="1"/>
  <c r="G31" i="1"/>
  <c r="H31" i="1"/>
  <c r="I31" i="1"/>
  <c r="H72" i="1"/>
  <c r="I72" i="1"/>
  <c r="D73" i="1"/>
  <c r="G73" i="1"/>
  <c r="H73" i="1"/>
  <c r="I73" i="1"/>
  <c r="D44" i="1"/>
  <c r="G44" i="1"/>
  <c r="H43" i="1"/>
  <c r="I43" i="1"/>
  <c r="H11" i="1"/>
  <c r="I11" i="1"/>
  <c r="D12" i="1"/>
  <c r="G12" i="1"/>
  <c r="H44" i="1"/>
  <c r="I44" i="1"/>
  <c r="D45" i="1"/>
  <c r="G45" i="1"/>
  <c r="D13" i="1"/>
  <c r="G13" i="1"/>
  <c r="H12" i="1"/>
  <c r="I12" i="1"/>
  <c r="H13" i="1"/>
  <c r="I13" i="1"/>
  <c r="D14" i="1"/>
  <c r="G14" i="1"/>
  <c r="H45" i="1"/>
  <c r="I45" i="1"/>
  <c r="D48" i="1"/>
  <c r="G48" i="1"/>
  <c r="H48" i="1"/>
  <c r="I48" i="1"/>
  <c r="D15" i="1"/>
  <c r="G15" i="1"/>
  <c r="H15" i="1"/>
  <c r="I15" i="1"/>
  <c r="H14" i="1"/>
  <c r="I14" i="1"/>
</calcChain>
</file>

<file path=xl/sharedStrings.xml><?xml version="1.0" encoding="utf-8"?>
<sst xmlns="http://schemas.openxmlformats.org/spreadsheetml/2006/main" count="252" uniqueCount="132">
  <si>
    <t>VUX Borlänge Fastighet 2024</t>
  </si>
  <si>
    <t> </t>
  </si>
  <si>
    <t>Startdatum</t>
  </si>
  <si>
    <t>poäng /vecka</t>
  </si>
  <si>
    <t>poäng</t>
  </si>
  <si>
    <t>Slutdatum</t>
  </si>
  <si>
    <t>SYSSYT0</t>
  </si>
  <si>
    <t>Systemuppbyggnad</t>
  </si>
  <si>
    <t>SYSVÄM0</t>
  </si>
  <si>
    <t>Värmelära</t>
  </si>
  <si>
    <t>ELLPRA0</t>
  </si>
  <si>
    <t>Praktisk ellära*</t>
  </si>
  <si>
    <t>ELRELF0</t>
  </si>
  <si>
    <t>Elkraftteknik*</t>
  </si>
  <si>
    <t>FAFFAS0</t>
  </si>
  <si>
    <t>Fastighetsförvaltning</t>
  </si>
  <si>
    <t>FASFAS0</t>
  </si>
  <si>
    <t>Fastighetsservice – byggnader</t>
  </si>
  <si>
    <t>FASFAE0</t>
  </si>
  <si>
    <t>Fastighetsservice – VVS</t>
  </si>
  <si>
    <t>VETLUF0</t>
  </si>
  <si>
    <t>Luftbehandling</t>
  </si>
  <si>
    <t>VVISAN01</t>
  </si>
  <si>
    <t>Sanitetsteknik</t>
  </si>
  <si>
    <t>FAFFAT0</t>
  </si>
  <si>
    <t>Fastighetskommunikation</t>
  </si>
  <si>
    <t>YTTYTT0</t>
  </si>
  <si>
    <t>Yttre miljö – anläggningar</t>
  </si>
  <si>
    <t>VÄXVÄK0</t>
  </si>
  <si>
    <t>Växtkunskap - fastighetsskötsel</t>
  </si>
  <si>
    <t>YTTYTR0</t>
  </si>
  <si>
    <t>Yttre miljö – maskiner och verktyg</t>
  </si>
  <si>
    <t>VUX Borlänge CNC 2024</t>
  </si>
  <si>
    <t>Poäng i veckan</t>
  </si>
  <si>
    <t>Poäng</t>
  </si>
  <si>
    <t>PRDPRO01</t>
  </si>
  <si>
    <t>Produktionskunskap 1</t>
  </si>
  <si>
    <t>PRUIND0</t>
  </si>
  <si>
    <t>Industriell mätteknik - grund</t>
  </si>
  <si>
    <t>PRUPRD01S</t>
  </si>
  <si>
    <t>Produktionsutrustning 1</t>
  </si>
  <si>
    <t>SAASVT0</t>
  </si>
  <si>
    <t>Svets grund</t>
  </si>
  <si>
    <t>DARDAT01S</t>
  </si>
  <si>
    <t>Datorstyrd produktion 1</t>
  </si>
  <si>
    <t>DARDAT02</t>
  </si>
  <si>
    <t>Datorstyrd produktion 2</t>
  </si>
  <si>
    <t>DARDAT03</t>
  </si>
  <si>
    <t>Datorstyrd produktion 3</t>
  </si>
  <si>
    <t>DARDAT04</t>
  </si>
  <si>
    <t>Datorstyrd produktion 4</t>
  </si>
  <si>
    <t>DARDAT05</t>
  </si>
  <si>
    <t>Datorstyrd produktion 5</t>
  </si>
  <si>
    <t>PRUINE00S</t>
  </si>
  <si>
    <t>Interna transporter (truck)</t>
  </si>
  <si>
    <t>PRUINE00S2</t>
  </si>
  <si>
    <t>Interna transporter (travers)</t>
  </si>
  <si>
    <t>KVARIN / KGY..</t>
  </si>
  <si>
    <t>Komvuxarbet / Grönt Certifikat</t>
  </si>
  <si>
    <t>VUX Borlänge Svets 2024</t>
  </si>
  <si>
    <t>poäng/vecka</t>
  </si>
  <si>
    <t>Betygsdatum</t>
  </si>
  <si>
    <t>SAAKÄL01S</t>
  </si>
  <si>
    <t>Kälsvets 1</t>
  </si>
  <si>
    <t>SAAKÄL02S</t>
  </si>
  <si>
    <t>Kälsvets 2</t>
  </si>
  <si>
    <t>MAEMAT01</t>
  </si>
  <si>
    <t>Matrielkunskap</t>
  </si>
  <si>
    <t>SAASTU01S</t>
  </si>
  <si>
    <t>Stumsvets 1</t>
  </si>
  <si>
    <t>SAASTU02S</t>
  </si>
  <si>
    <t>Stumsvets 2</t>
  </si>
  <si>
    <t>SAASAA0</t>
  </si>
  <si>
    <t>Sammanfogning</t>
  </si>
  <si>
    <t>KVARIIN / KGY…</t>
  </si>
  <si>
    <t>Komvuxarbete /Svetarprövning</t>
  </si>
  <si>
    <t>VUX Borlänge Bygg 2024</t>
  </si>
  <si>
    <t>KGYORI11C</t>
  </si>
  <si>
    <t>Orienteringskurs Bygg</t>
  </si>
  <si>
    <t>HUSHUB0</t>
  </si>
  <si>
    <t>Husbyggnadsprocessen</t>
  </si>
  <si>
    <t>HUSHUS01</t>
  </si>
  <si>
    <t>Husbyggnad 1</t>
  </si>
  <si>
    <t>HUSHUS02</t>
  </si>
  <si>
    <t>Husbyggnad 2</t>
  </si>
  <si>
    <t>HUSHUS03</t>
  </si>
  <si>
    <t>Husbyggnad 3 ombyggnad</t>
  </si>
  <si>
    <t>VUX Bygg - Snickare 2024</t>
  </si>
  <si>
    <t>TRÄTRK01</t>
  </si>
  <si>
    <t>Trä 1 stommar</t>
  </si>
  <si>
    <t>TRÄTRK02</t>
  </si>
  <si>
    <t>Trä 2 beklädnad</t>
  </si>
  <si>
    <t>TRÄTRK03</t>
  </si>
  <si>
    <t>Trä 3 montage</t>
  </si>
  <si>
    <t>VUX Bygg - Murare 2024</t>
  </si>
  <si>
    <t>MURMUR01</t>
  </si>
  <si>
    <t>Mur- och putsverk 1 grundmurar</t>
  </si>
  <si>
    <t>MURMUR02</t>
  </si>
  <si>
    <t>Mur- och putsverk 2 murverk</t>
  </si>
  <si>
    <t>MURMUR03</t>
  </si>
  <si>
    <t>Mur- och putsverk 3 puts</t>
  </si>
  <si>
    <t>VUX Bygg - Betong 2024</t>
  </si>
  <si>
    <t>BETBET01</t>
  </si>
  <si>
    <t>Betong 1 lågform och platta på mark</t>
  </si>
  <si>
    <t>BETBET02</t>
  </si>
  <si>
    <t>Betong 2 väggar och pelare</t>
  </si>
  <si>
    <t>BETBET03</t>
  </si>
  <si>
    <t>Betong 3 bärlag</t>
  </si>
  <si>
    <t>BETBET04</t>
  </si>
  <si>
    <t>Betong 3 golv</t>
  </si>
  <si>
    <t>VUX Bygg - Plattsättare 2024</t>
  </si>
  <si>
    <t>HUBSPC01S</t>
  </si>
  <si>
    <t>Specialyrken 1</t>
  </si>
  <si>
    <t>HUBSPC02S</t>
  </si>
  <si>
    <t>Specialyrken 2</t>
  </si>
  <si>
    <t>HUBSPC03S</t>
  </si>
  <si>
    <t>Specialyrken 3</t>
  </si>
  <si>
    <t>VUX Borlänge Bygg 2024 med Svenska</t>
  </si>
  <si>
    <t>Elever som läser svenska så kan kurserna läggas med öppna datum, så justerar jag det beroende på hur många svenskakurser eleven antas till.</t>
  </si>
  <si>
    <t>GRNSVAA</t>
  </si>
  <si>
    <t>Svenska grund 1:4</t>
  </si>
  <si>
    <t>GRNSVAB</t>
  </si>
  <si>
    <t>Svenska grund 2:4</t>
  </si>
  <si>
    <t>GRNSVAC</t>
  </si>
  <si>
    <t>Svenska grund 3:4</t>
  </si>
  <si>
    <t>GRNSVAD</t>
  </si>
  <si>
    <t>Svenska grund 4:4</t>
  </si>
  <si>
    <t xml:space="preserve">KGYORI11C </t>
  </si>
  <si>
    <t>Introduktion svenska</t>
  </si>
  <si>
    <t>KGYORI11F</t>
  </si>
  <si>
    <t>Orienteringskurs Yrkessvenska</t>
  </si>
  <si>
    <t>inriktning med svenska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</si>
</sst>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yyyy/mm/dd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b/>
      <sz val="11"/>
      <color rgb="FF444444"/>
      <name val="Calibri"/>
      <family val="2"/>
      <charset val="1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1" fillId="3" borderId="2" xfId="0" applyFont="1" applyFill="1" applyBorder="1"/>
    <xf numFmtId="0" fontId="7" fillId="4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4" fontId="8" fillId="2" borderId="5" xfId="0" applyNumberFormat="1" applyFont="1" applyFill="1" applyBorder="1"/>
    <xf numFmtId="0" fontId="9" fillId="2" borderId="5" xfId="0" applyFont="1" applyFill="1" applyBorder="1"/>
    <xf numFmtId="14" fontId="0" fillId="3" borderId="5" xfId="0" applyNumberFormat="1" applyFill="1" applyBorder="1"/>
    <xf numFmtId="164" fontId="0" fillId="3" borderId="5" xfId="0" applyNumberFormat="1" applyFill="1" applyBorder="1"/>
    <xf numFmtId="14" fontId="9" fillId="2" borderId="6" xfId="0" applyNumberFormat="1" applyFont="1" applyFill="1" applyBorder="1"/>
    <xf numFmtId="14" fontId="9" fillId="2" borderId="5" xfId="0" applyNumberFormat="1" applyFont="1" applyFill="1" applyBorder="1"/>
    <xf numFmtId="14" fontId="10" fillId="3" borderId="5" xfId="0" quotePrefix="1" applyNumberFormat="1" applyFont="1" applyFill="1" applyBorder="1"/>
    <xf numFmtId="14" fontId="10" fillId="4" borderId="6" xfId="0" quotePrefix="1" applyNumberFormat="1" applyFont="1" applyFill="1" applyBorder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4" fontId="9" fillId="2" borderId="9" xfId="0" applyNumberFormat="1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14" fontId="10" fillId="3" borderId="11" xfId="0" quotePrefix="1" applyNumberFormat="1" applyFont="1" applyFill="1" applyBorder="1"/>
    <xf numFmtId="14" fontId="10" fillId="4" borderId="12" xfId="0" quotePrefix="1" applyNumberFormat="1" applyFont="1" applyFill="1" applyBorder="1"/>
    <xf numFmtId="0" fontId="9" fillId="2" borderId="13" xfId="0" applyFont="1" applyFill="1" applyBorder="1"/>
    <xf numFmtId="14" fontId="10" fillId="3" borderId="13" xfId="0" quotePrefix="1" applyNumberFormat="1" applyFont="1" applyFill="1" applyBorder="1"/>
    <xf numFmtId="14" fontId="10" fillId="4" borderId="14" xfId="0" quotePrefix="1" applyNumberFormat="1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14" fontId="9" fillId="2" borderId="16" xfId="0" applyNumberFormat="1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14" fontId="10" fillId="3" borderId="18" xfId="0" quotePrefix="1" applyNumberFormat="1" applyFont="1" applyFill="1" applyBorder="1"/>
    <xf numFmtId="14" fontId="11" fillId="4" borderId="19" xfId="0" quotePrefix="1" applyNumberFormat="1" applyFont="1" applyFill="1" applyBorder="1"/>
    <xf numFmtId="0" fontId="3" fillId="0" borderId="0" xfId="0" applyFont="1" applyAlignment="1">
      <alignment wrapText="1"/>
    </xf>
    <xf numFmtId="14" fontId="9" fillId="0" borderId="0" xfId="0" applyNumberFormat="1" applyFont="1"/>
    <xf numFmtId="0" fontId="9" fillId="0" borderId="0" xfId="0" applyFont="1"/>
    <xf numFmtId="14" fontId="10" fillId="0" borderId="0" xfId="0" quotePrefix="1" applyNumberFormat="1" applyFont="1"/>
    <xf numFmtId="14" fontId="11" fillId="0" borderId="0" xfId="0" quotePrefix="1" applyNumberFormat="1" applyFont="1"/>
    <xf numFmtId="0" fontId="1" fillId="4" borderId="1" xfId="0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14" fontId="1" fillId="4" borderId="5" xfId="0" applyNumberFormat="1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14" fontId="0" fillId="5" borderId="21" xfId="0" applyNumberFormat="1" applyFill="1" applyBorder="1"/>
    <xf numFmtId="164" fontId="0" fillId="5" borderId="5" xfId="0" applyNumberFormat="1" applyFill="1" applyBorder="1"/>
    <xf numFmtId="165" fontId="0" fillId="4" borderId="6" xfId="0" applyNumberFormat="1" applyFill="1" applyBorder="1"/>
    <xf numFmtId="0" fontId="13" fillId="4" borderId="5" xfId="0" applyFont="1" applyFill="1" applyBorder="1" applyProtection="1">
      <protection locked="0"/>
    </xf>
    <xf numFmtId="14" fontId="0" fillId="4" borderId="5" xfId="0" applyNumberFormat="1" applyFill="1" applyBorder="1" applyProtection="1">
      <protection locked="0"/>
    </xf>
    <xf numFmtId="14" fontId="0" fillId="5" borderId="5" xfId="0" applyNumberFormat="1" applyFill="1" applyBorder="1"/>
    <xf numFmtId="165" fontId="0" fillId="4" borderId="22" xfId="0" applyNumberFormat="1" applyFill="1" applyBorder="1"/>
    <xf numFmtId="0" fontId="0" fillId="4" borderId="15" xfId="0" applyFill="1" applyBorder="1"/>
    <xf numFmtId="0" fontId="13" fillId="4" borderId="23" xfId="0" applyFont="1" applyFill="1" applyBorder="1" applyProtection="1">
      <protection locked="0"/>
    </xf>
    <xf numFmtId="14" fontId="0" fillId="4" borderId="23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14" fontId="0" fillId="5" borderId="25" xfId="0" applyNumberFormat="1" applyFill="1" applyBorder="1"/>
    <xf numFmtId="164" fontId="0" fillId="5" borderId="26" xfId="0" applyNumberFormat="1" applyFill="1" applyBorder="1"/>
    <xf numFmtId="165" fontId="1" fillId="4" borderId="27" xfId="0" applyNumberFormat="1" applyFont="1" applyFill="1" applyBorder="1"/>
    <xf numFmtId="0" fontId="14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0" fillId="4" borderId="5" xfId="0" applyNumberFormat="1" applyFill="1" applyBorder="1"/>
    <xf numFmtId="164" fontId="0" fillId="4" borderId="5" xfId="0" applyNumberFormat="1" applyFill="1" applyBorder="1"/>
    <xf numFmtId="14" fontId="15" fillId="2" borderId="5" xfId="0" applyNumberFormat="1" applyFont="1" applyFill="1" applyBorder="1"/>
    <xf numFmtId="0" fontId="0" fillId="4" borderId="28" xfId="0" applyFill="1" applyBorder="1"/>
    <xf numFmtId="0" fontId="13" fillId="4" borderId="29" xfId="0" applyFont="1" applyFill="1" applyBorder="1" applyProtection="1">
      <protection locked="0"/>
    </xf>
    <xf numFmtId="0" fontId="0" fillId="4" borderId="30" xfId="0" applyFill="1" applyBorder="1"/>
    <xf numFmtId="14" fontId="15" fillId="2" borderId="23" xfId="0" applyNumberFormat="1" applyFont="1" applyFill="1" applyBorder="1"/>
    <xf numFmtId="14" fontId="0" fillId="5" borderId="23" xfId="0" applyNumberFormat="1" applyFill="1" applyBorder="1"/>
    <xf numFmtId="164" fontId="0" fillId="5" borderId="23" xfId="0" applyNumberFormat="1" applyFill="1" applyBorder="1"/>
    <xf numFmtId="165" fontId="1" fillId="4" borderId="24" xfId="0" applyNumberFormat="1" applyFont="1" applyFill="1" applyBorder="1"/>
    <xf numFmtId="0" fontId="16" fillId="2" borderId="1" xfId="0" applyFont="1" applyFill="1" applyBorder="1"/>
    <xf numFmtId="0" fontId="16" fillId="2" borderId="20" xfId="0" applyFont="1" applyFill="1" applyBorder="1"/>
    <xf numFmtId="0" fontId="4" fillId="2" borderId="20" xfId="0" applyFont="1" applyFill="1" applyBorder="1"/>
    <xf numFmtId="0" fontId="6" fillId="2" borderId="20" xfId="0" applyFont="1" applyFill="1" applyBorder="1"/>
    <xf numFmtId="0" fontId="4" fillId="6" borderId="20" xfId="0" applyFont="1" applyFill="1" applyBorder="1"/>
    <xf numFmtId="0" fontId="4" fillId="2" borderId="31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14" fontId="1" fillId="4" borderId="9" xfId="0" applyNumberFormat="1" applyFont="1" applyFill="1" applyBorder="1" applyProtection="1">
      <protection locked="0"/>
    </xf>
    <xf numFmtId="0" fontId="18" fillId="2" borderId="8" xfId="0" applyFont="1" applyFill="1" applyBorder="1"/>
    <xf numFmtId="0" fontId="18" fillId="2" borderId="7" xfId="0" applyFont="1" applyFill="1" applyBorder="1"/>
    <xf numFmtId="14" fontId="0" fillId="4" borderId="9" xfId="0" applyNumberFormat="1" applyFill="1" applyBorder="1" applyProtection="1">
      <protection locked="0"/>
    </xf>
    <xf numFmtId="0" fontId="18" fillId="2" borderId="30" xfId="0" applyFont="1" applyFill="1" applyBorder="1"/>
    <xf numFmtId="0" fontId="18" fillId="2" borderId="25" xfId="0" applyFont="1" applyFill="1" applyBorder="1"/>
    <xf numFmtId="0" fontId="0" fillId="4" borderId="16" xfId="0" applyFill="1" applyBorder="1" applyProtection="1">
      <protection locked="0"/>
    </xf>
    <xf numFmtId="0" fontId="17" fillId="2" borderId="25" xfId="0" applyFont="1" applyFill="1" applyBorder="1"/>
    <xf numFmtId="14" fontId="0" fillId="5" borderId="16" xfId="0" applyNumberFormat="1" applyFill="1" applyBorder="1"/>
    <xf numFmtId="164" fontId="0" fillId="5" borderId="16" xfId="0" applyNumberFormat="1" applyFill="1" applyBorder="1"/>
    <xf numFmtId="165" fontId="0" fillId="4" borderId="27" xfId="0" applyNumberFormat="1" applyFill="1" applyBorder="1"/>
    <xf numFmtId="0" fontId="0" fillId="0" borderId="32" xfId="0" applyBorder="1"/>
    <xf numFmtId="0" fontId="0" fillId="5" borderId="0" xfId="0" applyFill="1"/>
    <xf numFmtId="0" fontId="17" fillId="2" borderId="30" xfId="0" applyFont="1" applyFill="1" applyBorder="1"/>
    <xf numFmtId="0" fontId="17" fillId="2" borderId="20" xfId="0" applyFont="1" applyFill="1" applyBorder="1"/>
    <xf numFmtId="0" fontId="4" fillId="7" borderId="20" xfId="0" applyFont="1" applyFill="1" applyBorder="1"/>
    <xf numFmtId="14" fontId="0" fillId="3" borderId="16" xfId="0" applyNumberFormat="1" applyFill="1" applyBorder="1"/>
    <xf numFmtId="164" fontId="0" fillId="3" borderId="16" xfId="0" applyNumberFormat="1" applyFill="1" applyBorder="1"/>
    <xf numFmtId="14" fontId="0" fillId="4" borderId="16" xfId="0" applyNumberFormat="1" applyFill="1" applyBorder="1"/>
    <xf numFmtId="164" fontId="0" fillId="4" borderId="16" xfId="0" applyNumberFormat="1" applyFill="1" applyBorder="1"/>
    <xf numFmtId="0" fontId="0" fillId="0" borderId="4" xfId="0" applyBorder="1"/>
    <xf numFmtId="0" fontId="13" fillId="0" borderId="5" xfId="0" applyFont="1" applyBorder="1" applyProtection="1">
      <protection locked="0"/>
    </xf>
    <xf numFmtId="14" fontId="0" fillId="0" borderId="9" xfId="0" applyNumberFormat="1" applyBorder="1" applyProtection="1">
      <protection locked="0"/>
    </xf>
    <xf numFmtId="0" fontId="0" fillId="0" borderId="5" xfId="0" applyBorder="1" applyProtection="1">
      <protection locked="0"/>
    </xf>
    <xf numFmtId="14" fontId="0" fillId="0" borderId="5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4" fontId="0" fillId="0" borderId="5" xfId="0" applyNumberFormat="1" applyBorder="1" applyProtection="1">
      <protection locked="0"/>
    </xf>
    <xf numFmtId="0" fontId="15" fillId="0" borderId="4" xfId="0" applyFont="1" applyBorder="1"/>
    <xf numFmtId="0" fontId="15" fillId="0" borderId="5" xfId="0" applyFont="1" applyBorder="1" applyProtection="1">
      <protection locked="0"/>
    </xf>
    <xf numFmtId="14" fontId="15" fillId="0" borderId="5" xfId="0" applyNumberFormat="1" applyFont="1" applyBorder="1"/>
    <xf numFmtId="164" fontId="15" fillId="0" borderId="5" xfId="0" applyNumberFormat="1" applyFont="1" applyBorder="1"/>
    <xf numFmtId="165" fontId="19" fillId="0" borderId="6" xfId="0" applyNumberFormat="1" applyFont="1" applyBorder="1"/>
    <xf numFmtId="165" fontId="15" fillId="0" borderId="6" xfId="0" applyNumberFormat="1" applyFont="1" applyBorder="1"/>
    <xf numFmtId="0" fontId="0" fillId="0" borderId="15" xfId="0" applyBorder="1"/>
    <xf numFmtId="0" fontId="13" fillId="0" borderId="16" xfId="0" applyFon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15" fillId="0" borderId="16" xfId="0" applyFont="1" applyBorder="1" applyProtection="1">
      <protection locked="0"/>
    </xf>
    <xf numFmtId="14" fontId="15" fillId="0" borderId="16" xfId="0" applyNumberFormat="1" applyFont="1" applyBorder="1"/>
    <xf numFmtId="164" fontId="15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23A3-EC48-4A5F-85BE-2103B5297A54}">
  <dimension ref="B1:K114"/>
  <sheetViews>
    <sheetView tabSelected="1" topLeftCell="A73" workbookViewId="0" xr3:uid="{8E2FD7AB-F814-57D2-AB98-204F9E21C0C0}">
      <selection activeCell="K88" sqref="K88"/>
    </sheetView>
  </sheetViews>
  <sheetFormatPr defaultRowHeight="14.45"/>
  <cols>
    <col min="2" max="2" width="26" customWidth="1"/>
    <col min="3" max="3" width="37.5703125" customWidth="1"/>
    <col min="4" max="4" width="16.7109375" customWidth="1"/>
    <col min="5" max="5" width="9.28515625" bestFit="1" customWidth="1"/>
    <col min="6" max="6" width="4.42578125" bestFit="1" customWidth="1"/>
    <col min="7" max="7" width="16.7109375" hidden="1" customWidth="1"/>
    <col min="8" max="8" width="6.140625" hidden="1" customWidth="1"/>
    <col min="9" max="9" width="16.7109375" customWidth="1"/>
  </cols>
  <sheetData>
    <row r="1" spans="2:9" ht="15" thickBot="1"/>
    <row r="2" spans="2:9"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6"/>
      <c r="H2" s="6"/>
      <c r="I2" s="7" t="s">
        <v>5</v>
      </c>
    </row>
    <row r="3" spans="2:9">
      <c r="B3" s="8" t="s">
        <v>6</v>
      </c>
      <c r="C3" s="9" t="s">
        <v>7</v>
      </c>
      <c r="D3" s="10">
        <v>45369</v>
      </c>
      <c r="E3" s="11">
        <v>20</v>
      </c>
      <c r="F3" s="11">
        <v>100</v>
      </c>
      <c r="G3" s="12">
        <f>IFERROR((F3/E3)*7+D3,"")</f>
        <v>45404</v>
      </c>
      <c r="H3" s="13" t="str">
        <f>IFERROR(TEXT(WEEKDAY(G3),"dddd"),"")</f>
        <v>måndag</v>
      </c>
      <c r="I3" s="14">
        <f>IF(H3="söndag",G3-2,IF(H3="måndag",G3-3,IF(H3="lördag",G3-1,G3)))</f>
        <v>45401</v>
      </c>
    </row>
    <row r="4" spans="2:9">
      <c r="B4" s="8" t="s">
        <v>8</v>
      </c>
      <c r="C4" s="9" t="s">
        <v>9</v>
      </c>
      <c r="D4" s="15">
        <f>G3</f>
        <v>45404</v>
      </c>
      <c r="E4" s="11">
        <v>20</v>
      </c>
      <c r="F4" s="11">
        <v>100</v>
      </c>
      <c r="G4" s="12">
        <f>IFERROR((F4/E4)*7+D4,"")</f>
        <v>45439</v>
      </c>
      <c r="H4" s="13" t="str">
        <f>IFERROR(TEXT(WEEKDAY(G4),"dddd"),"")</f>
        <v>måndag</v>
      </c>
      <c r="I4" s="14">
        <f t="shared" ref="I4:I10" si="0">IF(H4="söndag",G4-2,IF(H4="måndag",G4-3,IF(H4="lördag",G4-1,G4)))</f>
        <v>45436</v>
      </c>
    </row>
    <row r="5" spans="2:9">
      <c r="B5" s="8" t="s">
        <v>10</v>
      </c>
      <c r="C5" s="9" t="s">
        <v>11</v>
      </c>
      <c r="D5" s="15">
        <f t="shared" ref="D5:D15" si="1">G4</f>
        <v>45439</v>
      </c>
      <c r="E5" s="11">
        <v>20</v>
      </c>
      <c r="F5" s="11">
        <v>100</v>
      </c>
      <c r="G5" s="12">
        <f t="shared" ref="G5:G10" si="2">IFERROR((F5/E5)*7+D5,"")</f>
        <v>45474</v>
      </c>
      <c r="H5" s="13" t="str">
        <f>IFERROR(TEXT(WEEKDAY(G5),"dddd"),"")</f>
        <v>måndag</v>
      </c>
      <c r="I5" s="14">
        <f t="shared" si="0"/>
        <v>45471</v>
      </c>
    </row>
    <row r="6" spans="2:9">
      <c r="B6" s="8" t="s">
        <v>12</v>
      </c>
      <c r="C6" s="9" t="s">
        <v>13</v>
      </c>
      <c r="D6" s="15">
        <f t="shared" si="1"/>
        <v>45474</v>
      </c>
      <c r="E6" s="11">
        <v>20</v>
      </c>
      <c r="F6" s="11">
        <v>100</v>
      </c>
      <c r="G6" s="12">
        <f t="shared" si="2"/>
        <v>45509</v>
      </c>
      <c r="H6" s="13" t="str">
        <f>IFERROR(TEXT(WEEKDAY(G6),"dddd"),"")</f>
        <v>måndag</v>
      </c>
      <c r="I6" s="14">
        <f t="shared" si="0"/>
        <v>45506</v>
      </c>
    </row>
    <row r="7" spans="2:9">
      <c r="B7" s="8" t="s">
        <v>14</v>
      </c>
      <c r="C7" s="9" t="s">
        <v>15</v>
      </c>
      <c r="D7" s="15">
        <f t="shared" si="1"/>
        <v>45509</v>
      </c>
      <c r="E7" s="11">
        <v>20</v>
      </c>
      <c r="F7" s="11">
        <v>100</v>
      </c>
      <c r="G7" s="12">
        <f t="shared" si="2"/>
        <v>45544</v>
      </c>
      <c r="H7" s="13" t="str">
        <f t="shared" ref="H7:H10" si="3">IFERROR(TEXT(WEEKDAY(G7),"dddd"),"")</f>
        <v>måndag</v>
      </c>
      <c r="I7" s="14">
        <f t="shared" si="0"/>
        <v>45541</v>
      </c>
    </row>
    <row r="8" spans="2:9">
      <c r="B8" s="8" t="s">
        <v>16</v>
      </c>
      <c r="C8" s="9" t="s">
        <v>17</v>
      </c>
      <c r="D8" s="15">
        <f t="shared" si="1"/>
        <v>45544</v>
      </c>
      <c r="E8" s="11">
        <v>20</v>
      </c>
      <c r="F8" s="11">
        <v>100</v>
      </c>
      <c r="G8" s="12">
        <f t="shared" si="2"/>
        <v>45579</v>
      </c>
      <c r="H8" s="13" t="str">
        <f t="shared" si="3"/>
        <v>måndag</v>
      </c>
      <c r="I8" s="14">
        <f t="shared" si="0"/>
        <v>45576</v>
      </c>
    </row>
    <row r="9" spans="2:9">
      <c r="B9" s="8" t="s">
        <v>18</v>
      </c>
      <c r="C9" s="9" t="s">
        <v>19</v>
      </c>
      <c r="D9" s="15">
        <f t="shared" si="1"/>
        <v>45579</v>
      </c>
      <c r="E9" s="11">
        <v>20</v>
      </c>
      <c r="F9" s="11">
        <v>100</v>
      </c>
      <c r="G9" s="12">
        <f t="shared" si="2"/>
        <v>45614</v>
      </c>
      <c r="H9" s="13" t="str">
        <f t="shared" si="3"/>
        <v>måndag</v>
      </c>
      <c r="I9" s="14">
        <f t="shared" si="0"/>
        <v>45611</v>
      </c>
    </row>
    <row r="10" spans="2:9">
      <c r="B10" s="8" t="s">
        <v>20</v>
      </c>
      <c r="C10" s="9" t="s">
        <v>21</v>
      </c>
      <c r="D10" s="15">
        <f t="shared" si="1"/>
        <v>45614</v>
      </c>
      <c r="E10" s="11">
        <v>20</v>
      </c>
      <c r="F10" s="11">
        <v>100</v>
      </c>
      <c r="G10" s="12">
        <f t="shared" si="2"/>
        <v>45649</v>
      </c>
      <c r="H10" s="13" t="str">
        <f t="shared" si="3"/>
        <v>måndag</v>
      </c>
      <c r="I10" s="14">
        <f t="shared" si="0"/>
        <v>45646</v>
      </c>
    </row>
    <row r="11" spans="2:9">
      <c r="B11" s="8" t="s">
        <v>22</v>
      </c>
      <c r="C11" s="9" t="s">
        <v>23</v>
      </c>
      <c r="D11" s="15">
        <f t="shared" si="1"/>
        <v>45649</v>
      </c>
      <c r="E11" s="11">
        <v>20</v>
      </c>
      <c r="F11" s="11">
        <v>100</v>
      </c>
      <c r="G11" s="16">
        <f>IFERROR((F11/E11)*7+D11,"")</f>
        <v>45684</v>
      </c>
      <c r="H11" s="16" t="str">
        <f>IFERROR(TEXT(WEEKDAY(G11),"dddd"),"")</f>
        <v>måndag</v>
      </c>
      <c r="I11" s="17">
        <f>IF(H11="söndag",G11-2,IF(H11="måndag",G11-3,IF(H11="lördag",G11-1,G11)))</f>
        <v>45681</v>
      </c>
    </row>
    <row r="12" spans="2:9">
      <c r="B12" s="18" t="s">
        <v>24</v>
      </c>
      <c r="C12" s="19" t="s">
        <v>25</v>
      </c>
      <c r="D12" s="20">
        <f t="shared" si="1"/>
        <v>45684</v>
      </c>
      <c r="E12" s="21">
        <v>20</v>
      </c>
      <c r="F12" s="22">
        <v>100</v>
      </c>
      <c r="G12" s="23">
        <f t="shared" ref="G12:G14" si="4">IFERROR((F12/E12)*7+D12,"")</f>
        <v>45719</v>
      </c>
      <c r="H12" s="23" t="str">
        <f t="shared" ref="H12:H14" si="5">IFERROR(TEXT(WEEKDAY(G12),"dddd"),"")</f>
        <v>måndag</v>
      </c>
      <c r="I12" s="24">
        <f t="shared" ref="I12:I14" si="6">IF(H12="söndag",G12-2,IF(H12="måndag",G12-3,IF(H12="lördag",G12-1,G12)))</f>
        <v>45716</v>
      </c>
    </row>
    <row r="13" spans="2:9">
      <c r="B13" s="18" t="s">
        <v>26</v>
      </c>
      <c r="C13" s="19" t="s">
        <v>27</v>
      </c>
      <c r="D13" s="15">
        <f t="shared" si="1"/>
        <v>45719</v>
      </c>
      <c r="E13" s="21">
        <v>20</v>
      </c>
      <c r="F13" s="25">
        <v>100</v>
      </c>
      <c r="G13" s="26">
        <f t="shared" si="4"/>
        <v>45754</v>
      </c>
      <c r="H13" s="26" t="str">
        <f t="shared" si="5"/>
        <v>måndag</v>
      </c>
      <c r="I13" s="27">
        <f t="shared" si="6"/>
        <v>45751</v>
      </c>
    </row>
    <row r="14" spans="2:9">
      <c r="B14" s="8" t="s">
        <v>28</v>
      </c>
      <c r="C14" s="9" t="s">
        <v>29</v>
      </c>
      <c r="D14" s="15">
        <f t="shared" si="1"/>
        <v>45754</v>
      </c>
      <c r="E14" s="21">
        <v>20</v>
      </c>
      <c r="F14" s="25">
        <v>100</v>
      </c>
      <c r="G14" s="26">
        <f t="shared" si="4"/>
        <v>45789</v>
      </c>
      <c r="H14" s="26" t="str">
        <f t="shared" si="5"/>
        <v>måndag</v>
      </c>
      <c r="I14" s="27">
        <f t="shared" si="6"/>
        <v>45786</v>
      </c>
    </row>
    <row r="15" spans="2:9" ht="15" thickBot="1">
      <c r="B15" s="28" t="s">
        <v>30</v>
      </c>
      <c r="C15" s="29" t="s">
        <v>31</v>
      </c>
      <c r="D15" s="30">
        <f t="shared" si="1"/>
        <v>45789</v>
      </c>
      <c r="E15" s="31">
        <v>20</v>
      </c>
      <c r="F15" s="32">
        <v>100</v>
      </c>
      <c r="G15" s="33">
        <f>IFERROR((F15/E15)*7+D15,"")</f>
        <v>45824</v>
      </c>
      <c r="H15" s="33" t="str">
        <f>IFERROR(TEXT(WEEKDAY(G15),"dddd"),"")</f>
        <v>måndag</v>
      </c>
      <c r="I15" s="34">
        <f>IF(H15="söndag",G15-2,IF(H15="måndag",G15-3,IF(H15="lördag",G15-1,G15)))</f>
        <v>45821</v>
      </c>
    </row>
    <row r="16" spans="2:9">
      <c r="B16" s="35"/>
      <c r="C16" s="35"/>
      <c r="D16" s="36"/>
      <c r="E16" s="37"/>
      <c r="F16" s="37"/>
      <c r="G16" s="38"/>
      <c r="H16" s="38"/>
      <c r="I16" s="39"/>
    </row>
    <row r="17" spans="2:9">
      <c r="B17" s="35"/>
      <c r="C17" s="35"/>
      <c r="D17" s="36"/>
      <c r="E17" s="37"/>
      <c r="F17" s="37"/>
      <c r="G17" s="38"/>
      <c r="H17" s="38"/>
      <c r="I17" s="39"/>
    </row>
    <row r="18" spans="2:9" ht="15" thickBot="1"/>
    <row r="19" spans="2:9">
      <c r="B19" s="40" t="s">
        <v>32</v>
      </c>
      <c r="C19" s="41"/>
      <c r="D19" s="42" t="s">
        <v>2</v>
      </c>
      <c r="E19" s="43" t="s">
        <v>33</v>
      </c>
      <c r="F19" s="44" t="s">
        <v>34</v>
      </c>
      <c r="G19" s="45"/>
      <c r="H19" s="46"/>
      <c r="I19" s="47" t="s">
        <v>5</v>
      </c>
    </row>
    <row r="20" spans="2:9">
      <c r="B20" s="48" t="s">
        <v>35</v>
      </c>
      <c r="C20" s="49" t="s">
        <v>36</v>
      </c>
      <c r="D20" s="50">
        <v>45369</v>
      </c>
      <c r="E20" s="51">
        <v>20</v>
      </c>
      <c r="F20" s="52">
        <v>100</v>
      </c>
      <c r="G20" s="53">
        <f t="shared" ref="G20:G31" si="7">IFERROR((F20/E20)*7+D20,"")</f>
        <v>45404</v>
      </c>
      <c r="H20" s="54" t="str">
        <f t="shared" ref="H20:H31" si="8">IFERROR(TEXT(WEEKDAY(G20),"dddd"),"")</f>
        <v>måndag</v>
      </c>
      <c r="I20" s="55">
        <f t="shared" ref="I20:I31" si="9">IF(H20="söndag",G20-2,IF(H20="måndag",G20-3,IF(H20="lördag",G20-1,G20)))</f>
        <v>45401</v>
      </c>
    </row>
    <row r="21" spans="2:9">
      <c r="B21" s="48" t="s">
        <v>37</v>
      </c>
      <c r="C21" s="56" t="s">
        <v>38</v>
      </c>
      <c r="D21" s="57">
        <f>G20</f>
        <v>45404</v>
      </c>
      <c r="E21" s="51">
        <v>25</v>
      </c>
      <c r="F21" s="52">
        <v>50</v>
      </c>
      <c r="G21" s="53">
        <f t="shared" si="7"/>
        <v>45418</v>
      </c>
      <c r="H21" s="54" t="str">
        <f t="shared" si="8"/>
        <v>måndag</v>
      </c>
      <c r="I21" s="55">
        <f t="shared" si="9"/>
        <v>45415</v>
      </c>
    </row>
    <row r="22" spans="2:9">
      <c r="B22" s="48" t="s">
        <v>39</v>
      </c>
      <c r="C22" s="49" t="s">
        <v>40</v>
      </c>
      <c r="D22" s="57">
        <f t="shared" ref="D22:D28" si="10">G21</f>
        <v>45418</v>
      </c>
      <c r="E22" s="51">
        <v>20</v>
      </c>
      <c r="F22" s="52">
        <v>100</v>
      </c>
      <c r="G22" s="53">
        <f t="shared" si="7"/>
        <v>45453</v>
      </c>
      <c r="H22" s="54" t="str">
        <f t="shared" si="8"/>
        <v>måndag</v>
      </c>
      <c r="I22" s="55">
        <f t="shared" si="9"/>
        <v>45450</v>
      </c>
    </row>
    <row r="23" spans="2:9">
      <c r="B23" s="48" t="s">
        <v>41</v>
      </c>
      <c r="C23" s="49" t="s">
        <v>42</v>
      </c>
      <c r="D23" s="57">
        <f t="shared" si="10"/>
        <v>45453</v>
      </c>
      <c r="E23" s="51">
        <v>20</v>
      </c>
      <c r="F23" s="52">
        <v>100</v>
      </c>
      <c r="G23" s="53">
        <f t="shared" si="7"/>
        <v>45488</v>
      </c>
      <c r="H23" s="54" t="str">
        <f t="shared" si="8"/>
        <v>måndag</v>
      </c>
      <c r="I23" s="55">
        <f t="shared" si="9"/>
        <v>45485</v>
      </c>
    </row>
    <row r="24" spans="2:9">
      <c r="B24" s="48" t="s">
        <v>43</v>
      </c>
      <c r="C24" s="56" t="s">
        <v>44</v>
      </c>
      <c r="D24" s="57">
        <f t="shared" si="10"/>
        <v>45488</v>
      </c>
      <c r="E24" s="51">
        <v>20</v>
      </c>
      <c r="F24" s="52">
        <v>100</v>
      </c>
      <c r="G24" s="53">
        <f t="shared" si="7"/>
        <v>45523</v>
      </c>
      <c r="H24" s="54" t="str">
        <f t="shared" si="8"/>
        <v>måndag</v>
      </c>
      <c r="I24" s="55">
        <f t="shared" si="9"/>
        <v>45520</v>
      </c>
    </row>
    <row r="25" spans="2:9">
      <c r="B25" s="48" t="s">
        <v>45</v>
      </c>
      <c r="C25" s="56" t="s">
        <v>46</v>
      </c>
      <c r="D25" s="57">
        <f t="shared" si="10"/>
        <v>45523</v>
      </c>
      <c r="E25" s="51">
        <v>20</v>
      </c>
      <c r="F25" s="52">
        <v>100</v>
      </c>
      <c r="G25" s="53">
        <f t="shared" si="7"/>
        <v>45558</v>
      </c>
      <c r="H25" s="54" t="str">
        <f t="shared" si="8"/>
        <v>måndag</v>
      </c>
      <c r="I25" s="55">
        <f t="shared" si="9"/>
        <v>45555</v>
      </c>
    </row>
    <row r="26" spans="2:9">
      <c r="B26" s="48" t="s">
        <v>47</v>
      </c>
      <c r="C26" s="56" t="s">
        <v>48</v>
      </c>
      <c r="D26" s="57">
        <f t="shared" si="10"/>
        <v>45558</v>
      </c>
      <c r="E26" s="51">
        <v>20</v>
      </c>
      <c r="F26" s="52">
        <v>100</v>
      </c>
      <c r="G26" s="53">
        <f t="shared" si="7"/>
        <v>45593</v>
      </c>
      <c r="H26" s="54" t="str">
        <f t="shared" si="8"/>
        <v>måndag</v>
      </c>
      <c r="I26" s="55">
        <f t="shared" si="9"/>
        <v>45590</v>
      </c>
    </row>
    <row r="27" spans="2:9">
      <c r="B27" s="48" t="s">
        <v>49</v>
      </c>
      <c r="C27" s="56" t="s">
        <v>50</v>
      </c>
      <c r="D27" s="57">
        <f t="shared" si="10"/>
        <v>45593</v>
      </c>
      <c r="E27" s="51">
        <v>20</v>
      </c>
      <c r="F27" s="52">
        <v>100</v>
      </c>
      <c r="G27" s="53">
        <f t="shared" si="7"/>
        <v>45628</v>
      </c>
      <c r="H27" s="54" t="str">
        <f t="shared" si="8"/>
        <v>måndag</v>
      </c>
      <c r="I27" s="55">
        <f t="shared" si="9"/>
        <v>45625</v>
      </c>
    </row>
    <row r="28" spans="2:9">
      <c r="B28" s="48" t="s">
        <v>51</v>
      </c>
      <c r="C28" s="56" t="s">
        <v>52</v>
      </c>
      <c r="D28" s="57">
        <f t="shared" si="10"/>
        <v>45628</v>
      </c>
      <c r="E28" s="51">
        <v>20</v>
      </c>
      <c r="F28" s="52">
        <v>100</v>
      </c>
      <c r="G28" s="53">
        <f t="shared" si="7"/>
        <v>45663</v>
      </c>
      <c r="H28" s="54" t="str">
        <f t="shared" si="8"/>
        <v>måndag</v>
      </c>
      <c r="I28" s="55">
        <f t="shared" si="9"/>
        <v>45660</v>
      </c>
    </row>
    <row r="29" spans="2:9">
      <c r="B29" s="48" t="s">
        <v>53</v>
      </c>
      <c r="C29" s="51" t="s">
        <v>54</v>
      </c>
      <c r="D29" s="57">
        <v>45628</v>
      </c>
      <c r="E29" s="51">
        <v>25</v>
      </c>
      <c r="F29" s="52">
        <v>50</v>
      </c>
      <c r="G29" s="53">
        <f t="shared" si="7"/>
        <v>45642</v>
      </c>
      <c r="H29" s="54" t="str">
        <f t="shared" si="8"/>
        <v>måndag</v>
      </c>
      <c r="I29" s="55">
        <f t="shared" si="9"/>
        <v>45639</v>
      </c>
    </row>
    <row r="30" spans="2:9">
      <c r="B30" s="48" t="s">
        <v>55</v>
      </c>
      <c r="C30" s="56" t="s">
        <v>56</v>
      </c>
      <c r="D30" s="57">
        <v>45628</v>
      </c>
      <c r="E30" s="51">
        <v>25</v>
      </c>
      <c r="F30" s="51">
        <v>50</v>
      </c>
      <c r="G30" s="58">
        <f t="shared" si="7"/>
        <v>45642</v>
      </c>
      <c r="H30" s="54" t="str">
        <f t="shared" si="8"/>
        <v>måndag</v>
      </c>
      <c r="I30" s="59">
        <f t="shared" si="9"/>
        <v>45639</v>
      </c>
    </row>
    <row r="31" spans="2:9" ht="15" thickBot="1">
      <c r="B31" s="60" t="s">
        <v>57</v>
      </c>
      <c r="C31" s="61" t="s">
        <v>58</v>
      </c>
      <c r="D31" s="62">
        <f>G28</f>
        <v>45663</v>
      </c>
      <c r="E31" s="63">
        <v>20</v>
      </c>
      <c r="F31" s="64">
        <v>100</v>
      </c>
      <c r="G31" s="65">
        <f t="shared" si="7"/>
        <v>45698</v>
      </c>
      <c r="H31" s="66" t="str">
        <f t="shared" si="8"/>
        <v>måndag</v>
      </c>
      <c r="I31" s="67">
        <f t="shared" si="9"/>
        <v>45695</v>
      </c>
    </row>
    <row r="34" spans="2:9" ht="15" thickBot="1"/>
    <row r="35" spans="2:9">
      <c r="B35" s="40" t="s">
        <v>59</v>
      </c>
      <c r="C35" s="41"/>
      <c r="D35" s="42" t="s">
        <v>2</v>
      </c>
      <c r="E35" s="68" t="s">
        <v>60</v>
      </c>
      <c r="F35" s="68" t="s">
        <v>34</v>
      </c>
      <c r="G35" s="69"/>
      <c r="H35" s="69"/>
      <c r="I35" s="47" t="s">
        <v>61</v>
      </c>
    </row>
    <row r="36" spans="2:9">
      <c r="B36" s="48" t="s">
        <v>35</v>
      </c>
      <c r="C36" s="49" t="s">
        <v>36</v>
      </c>
      <c r="D36" s="50">
        <v>45369</v>
      </c>
      <c r="E36" s="51">
        <v>20</v>
      </c>
      <c r="F36" s="51">
        <v>100</v>
      </c>
      <c r="G36" s="70">
        <f t="shared" ref="G36:G48" si="11">IFERROR((F36/E36)*7+D36,"")</f>
        <v>45404</v>
      </c>
      <c r="H36" s="71" t="str">
        <f t="shared" ref="H36:H48" si="12">IFERROR(TEXT(WEEKDAY(G36),"dddd"),"")</f>
        <v>måndag</v>
      </c>
      <c r="I36" s="55">
        <f t="shared" ref="I36:I48" si="13">IF(H36="söndag",G36-2,IF(H36="måndag",G36-3,IF(H36="lördag",G36-1,G36)))</f>
        <v>45401</v>
      </c>
    </row>
    <row r="37" spans="2:9">
      <c r="B37" s="48" t="s">
        <v>37</v>
      </c>
      <c r="C37" s="56" t="s">
        <v>38</v>
      </c>
      <c r="D37" s="72">
        <f>G36</f>
        <v>45404</v>
      </c>
      <c r="E37" s="51">
        <v>25</v>
      </c>
      <c r="F37" s="51">
        <v>50</v>
      </c>
      <c r="G37" s="58">
        <f t="shared" si="11"/>
        <v>45418</v>
      </c>
      <c r="H37" s="54" t="str">
        <f t="shared" si="12"/>
        <v>måndag</v>
      </c>
      <c r="I37" s="55">
        <f t="shared" si="13"/>
        <v>45415</v>
      </c>
    </row>
    <row r="38" spans="2:9">
      <c r="B38" s="48" t="s">
        <v>39</v>
      </c>
      <c r="C38" s="49" t="s">
        <v>40</v>
      </c>
      <c r="D38" s="72">
        <f t="shared" ref="D38:D45" si="14">G37</f>
        <v>45418</v>
      </c>
      <c r="E38" s="51">
        <v>20</v>
      </c>
      <c r="F38" s="51">
        <v>100</v>
      </c>
      <c r="G38" s="58">
        <f t="shared" si="11"/>
        <v>45453</v>
      </c>
      <c r="H38" s="54" t="str">
        <f t="shared" si="12"/>
        <v>måndag</v>
      </c>
      <c r="I38" s="55">
        <f t="shared" si="13"/>
        <v>45450</v>
      </c>
    </row>
    <row r="39" spans="2:9">
      <c r="B39" s="48" t="s">
        <v>41</v>
      </c>
      <c r="C39" s="49" t="s">
        <v>42</v>
      </c>
      <c r="D39" s="72">
        <f t="shared" si="14"/>
        <v>45453</v>
      </c>
      <c r="E39" s="51">
        <v>20</v>
      </c>
      <c r="F39" s="51">
        <v>100</v>
      </c>
      <c r="G39" s="58">
        <f t="shared" si="11"/>
        <v>45488</v>
      </c>
      <c r="H39" s="54" t="str">
        <f t="shared" si="12"/>
        <v>måndag</v>
      </c>
      <c r="I39" s="55">
        <f t="shared" si="13"/>
        <v>45485</v>
      </c>
    </row>
    <row r="40" spans="2:9">
      <c r="B40" s="48" t="s">
        <v>62</v>
      </c>
      <c r="C40" s="56" t="s">
        <v>63</v>
      </c>
      <c r="D40" s="72">
        <f>G39</f>
        <v>45488</v>
      </c>
      <c r="E40" s="51">
        <v>20</v>
      </c>
      <c r="F40" s="51">
        <v>100</v>
      </c>
      <c r="G40" s="58">
        <f t="shared" si="11"/>
        <v>45523</v>
      </c>
      <c r="H40" s="54" t="str">
        <f t="shared" si="12"/>
        <v>måndag</v>
      </c>
      <c r="I40" s="55">
        <f t="shared" si="13"/>
        <v>45520</v>
      </c>
    </row>
    <row r="41" spans="2:9">
      <c r="B41" s="48" t="s">
        <v>64</v>
      </c>
      <c r="C41" s="56" t="s">
        <v>65</v>
      </c>
      <c r="D41" s="72">
        <f t="shared" si="14"/>
        <v>45523</v>
      </c>
      <c r="E41" s="51">
        <v>20</v>
      </c>
      <c r="F41" s="51">
        <v>100</v>
      </c>
      <c r="G41" s="58">
        <f t="shared" si="11"/>
        <v>45558</v>
      </c>
      <c r="H41" s="54" t="str">
        <f t="shared" si="12"/>
        <v>måndag</v>
      </c>
      <c r="I41" s="55">
        <f t="shared" si="13"/>
        <v>45555</v>
      </c>
    </row>
    <row r="42" spans="2:9">
      <c r="B42" s="48" t="s">
        <v>66</v>
      </c>
      <c r="C42" s="56" t="s">
        <v>67</v>
      </c>
      <c r="D42" s="72">
        <f t="shared" si="14"/>
        <v>45558</v>
      </c>
      <c r="E42" s="51">
        <v>20</v>
      </c>
      <c r="F42" s="51">
        <v>100</v>
      </c>
      <c r="G42" s="58">
        <f t="shared" si="11"/>
        <v>45593</v>
      </c>
      <c r="H42" s="54" t="str">
        <f t="shared" si="12"/>
        <v>måndag</v>
      </c>
      <c r="I42" s="55">
        <f t="shared" si="13"/>
        <v>45590</v>
      </c>
    </row>
    <row r="43" spans="2:9">
      <c r="B43" s="48" t="s">
        <v>68</v>
      </c>
      <c r="C43" s="56" t="s">
        <v>69</v>
      </c>
      <c r="D43" s="72">
        <f>G42</f>
        <v>45593</v>
      </c>
      <c r="E43" s="51">
        <v>20</v>
      </c>
      <c r="F43" s="51">
        <v>100</v>
      </c>
      <c r="G43" s="58">
        <f t="shared" si="11"/>
        <v>45628</v>
      </c>
      <c r="H43" s="54" t="str">
        <f t="shared" si="12"/>
        <v>måndag</v>
      </c>
      <c r="I43" s="55">
        <f t="shared" si="13"/>
        <v>45625</v>
      </c>
    </row>
    <row r="44" spans="2:9">
      <c r="B44" s="48" t="s">
        <v>70</v>
      </c>
      <c r="C44" s="56" t="s">
        <v>71</v>
      </c>
      <c r="D44" s="72">
        <f t="shared" si="14"/>
        <v>45628</v>
      </c>
      <c r="E44" s="51">
        <v>20</v>
      </c>
      <c r="F44" s="51">
        <v>100</v>
      </c>
      <c r="G44" s="58">
        <f t="shared" si="11"/>
        <v>45663</v>
      </c>
      <c r="H44" s="54" t="str">
        <f t="shared" si="12"/>
        <v>måndag</v>
      </c>
      <c r="I44" s="55">
        <f t="shared" si="13"/>
        <v>45660</v>
      </c>
    </row>
    <row r="45" spans="2:9">
      <c r="B45" s="73" t="s">
        <v>72</v>
      </c>
      <c r="C45" s="74" t="s">
        <v>73</v>
      </c>
      <c r="D45" s="72">
        <f t="shared" si="14"/>
        <v>45663</v>
      </c>
      <c r="E45" s="51">
        <v>20</v>
      </c>
      <c r="F45" s="51">
        <v>100</v>
      </c>
      <c r="G45" s="58">
        <f t="shared" si="11"/>
        <v>45698</v>
      </c>
      <c r="H45" s="54" t="str">
        <f t="shared" si="12"/>
        <v>måndag</v>
      </c>
      <c r="I45" s="55">
        <f t="shared" si="13"/>
        <v>45695</v>
      </c>
    </row>
    <row r="46" spans="2:9">
      <c r="B46" s="48" t="s">
        <v>53</v>
      </c>
      <c r="C46" s="51" t="s">
        <v>54</v>
      </c>
      <c r="D46" s="72">
        <v>45663</v>
      </c>
      <c r="E46" s="51">
        <v>25</v>
      </c>
      <c r="F46" s="51">
        <v>50</v>
      </c>
      <c r="G46" s="58">
        <f t="shared" si="11"/>
        <v>45677</v>
      </c>
      <c r="H46" s="54" t="str">
        <f t="shared" si="12"/>
        <v>måndag</v>
      </c>
      <c r="I46" s="55">
        <f t="shared" si="13"/>
        <v>45674</v>
      </c>
    </row>
    <row r="47" spans="2:9">
      <c r="B47" s="48" t="s">
        <v>53</v>
      </c>
      <c r="C47" s="56" t="s">
        <v>56</v>
      </c>
      <c r="D47" s="72">
        <v>45663</v>
      </c>
      <c r="E47" s="51">
        <v>25</v>
      </c>
      <c r="F47" s="51">
        <v>50</v>
      </c>
      <c r="G47" s="58">
        <f t="shared" si="11"/>
        <v>45677</v>
      </c>
      <c r="H47" s="54" t="str">
        <f t="shared" si="12"/>
        <v>måndag</v>
      </c>
      <c r="I47" s="55">
        <f t="shared" si="13"/>
        <v>45674</v>
      </c>
    </row>
    <row r="48" spans="2:9" ht="15" thickBot="1">
      <c r="B48" s="75" t="s">
        <v>74</v>
      </c>
      <c r="C48" s="61" t="s">
        <v>75</v>
      </c>
      <c r="D48" s="76">
        <f>G45</f>
        <v>45698</v>
      </c>
      <c r="E48" s="63">
        <v>20</v>
      </c>
      <c r="F48" s="63">
        <v>100</v>
      </c>
      <c r="G48" s="77">
        <f t="shared" si="11"/>
        <v>45733</v>
      </c>
      <c r="H48" s="78" t="str">
        <f t="shared" si="12"/>
        <v>måndag</v>
      </c>
      <c r="I48" s="79">
        <f t="shared" si="13"/>
        <v>45730</v>
      </c>
    </row>
    <row r="51" spans="2:9" ht="15" thickBot="1"/>
    <row r="52" spans="2:9">
      <c r="B52" s="80" t="s">
        <v>76</v>
      </c>
      <c r="C52" s="81"/>
      <c r="D52" s="82" t="s">
        <v>2</v>
      </c>
      <c r="E52" s="83" t="s">
        <v>33</v>
      </c>
      <c r="F52" s="83" t="s">
        <v>34</v>
      </c>
      <c r="G52" s="84" t="s">
        <v>1</v>
      </c>
      <c r="H52" s="84" t="s">
        <v>1</v>
      </c>
      <c r="I52" s="85" t="s">
        <v>5</v>
      </c>
    </row>
    <row r="53" spans="2:9">
      <c r="B53" s="86" t="s">
        <v>77</v>
      </c>
      <c r="C53" s="87" t="s">
        <v>78</v>
      </c>
      <c r="D53" s="88">
        <v>45369</v>
      </c>
      <c r="E53" s="51">
        <v>20</v>
      </c>
      <c r="F53" s="89">
        <v>100</v>
      </c>
      <c r="G53" s="58">
        <f>IFERROR((F53/E53)*7+D53,"")</f>
        <v>45404</v>
      </c>
      <c r="H53" s="54" t="str">
        <f>IFERROR(TEXT(WEEKDAY(G53),"dddd"),"")</f>
        <v>måndag</v>
      </c>
      <c r="I53" s="55">
        <f>IF(H53="söndag",G53-2,IF(H53="måndag",G53-3,IF(H53="lördag",G53-1,G53)))</f>
        <v>45401</v>
      </c>
    </row>
    <row r="54" spans="2:9">
      <c r="B54" s="90" t="s">
        <v>79</v>
      </c>
      <c r="C54" s="89" t="s">
        <v>80</v>
      </c>
      <c r="D54" s="91">
        <f>G53</f>
        <v>45404</v>
      </c>
      <c r="E54" s="51">
        <v>20</v>
      </c>
      <c r="F54" s="87">
        <v>200</v>
      </c>
      <c r="G54" s="58">
        <f>IFERROR((F54/E54)*7+D54,"")</f>
        <v>45474</v>
      </c>
      <c r="H54" s="54" t="str">
        <f>IFERROR(TEXT(WEEKDAY(G54),"dddd"),"")</f>
        <v>måndag</v>
      </c>
      <c r="I54" s="55">
        <f>IF(H54="söndag",G54-2,IF(H54="måndag",G54-3,IF(H54="lördag",G54-1,G54)))</f>
        <v>45471</v>
      </c>
    </row>
    <row r="55" spans="2:9">
      <c r="B55" s="90" t="s">
        <v>81</v>
      </c>
      <c r="C55" s="89" t="s">
        <v>82</v>
      </c>
      <c r="D55" s="91">
        <f>G54</f>
        <v>45474</v>
      </c>
      <c r="E55" s="51">
        <v>20</v>
      </c>
      <c r="F55" s="87">
        <v>100</v>
      </c>
      <c r="G55" s="58">
        <f>IFERROR((F55/E55)*7+D55,"")</f>
        <v>45509</v>
      </c>
      <c r="H55" s="54" t="str">
        <f>IFERROR(TEXT(WEEKDAY(G55),"dddd"),"")</f>
        <v>måndag</v>
      </c>
      <c r="I55" s="55">
        <f>IF(H55="söndag",G55-2,IF(H55="måndag",G55-3,IF(H55="lördag",G55-1,G55)))</f>
        <v>45506</v>
      </c>
    </row>
    <row r="56" spans="2:9">
      <c r="B56" s="90" t="s">
        <v>83</v>
      </c>
      <c r="C56" s="89" t="s">
        <v>84</v>
      </c>
      <c r="D56" s="91">
        <f>G55</f>
        <v>45509</v>
      </c>
      <c r="E56" s="51">
        <v>20</v>
      </c>
      <c r="F56" s="87">
        <v>200</v>
      </c>
      <c r="G56" s="58">
        <f>IFERROR((F56/E56)*7+D56,"")</f>
        <v>45579</v>
      </c>
      <c r="H56" s="54" t="str">
        <f>IFERROR(TEXT(WEEKDAY(G56),"dddd"),"")</f>
        <v>måndag</v>
      </c>
      <c r="I56" s="55">
        <f>IF(H56="söndag",G56-2,IF(H56="måndag",G56-3,IF(H56="lördag",G56-1,G56)))</f>
        <v>45576</v>
      </c>
    </row>
    <row r="57" spans="2:9" ht="15" thickBot="1">
      <c r="B57" s="92" t="s">
        <v>85</v>
      </c>
      <c r="C57" s="93" t="s">
        <v>86</v>
      </c>
      <c r="D57" s="62">
        <f>G56</f>
        <v>45579</v>
      </c>
      <c r="E57" s="94">
        <v>20</v>
      </c>
      <c r="F57" s="95">
        <v>200</v>
      </c>
      <c r="G57" s="96">
        <f>IFERROR((F57/E57)*7+D57,"")</f>
        <v>45649</v>
      </c>
      <c r="H57" s="97" t="str">
        <f>IFERROR(TEXT(WEEKDAY(G57),"dddd"),"")</f>
        <v>måndag</v>
      </c>
      <c r="I57" s="98">
        <f>IF(H57="söndag",G57-2,IF(H57="måndag",G57-3,IF(H57="lördag",G57-1,G57)))</f>
        <v>45646</v>
      </c>
    </row>
    <row r="58" spans="2:9" ht="15" thickBot="1">
      <c r="B58" s="99"/>
      <c r="G58" s="100"/>
      <c r="H58" s="100"/>
    </row>
    <row r="59" spans="2:9">
      <c r="B59" s="80" t="s">
        <v>87</v>
      </c>
      <c r="C59" s="81"/>
      <c r="D59" s="82" t="s">
        <v>2</v>
      </c>
      <c r="E59" s="83" t="s">
        <v>33</v>
      </c>
      <c r="F59" s="83" t="s">
        <v>34</v>
      </c>
      <c r="G59" s="84" t="s">
        <v>1</v>
      </c>
      <c r="H59" s="84" t="s">
        <v>1</v>
      </c>
      <c r="I59" s="85" t="s">
        <v>5</v>
      </c>
    </row>
    <row r="60" spans="2:9">
      <c r="B60" s="90" t="s">
        <v>88</v>
      </c>
      <c r="C60" s="89" t="s">
        <v>89</v>
      </c>
      <c r="D60" s="91">
        <f>G57</f>
        <v>45649</v>
      </c>
      <c r="E60" s="51">
        <v>20</v>
      </c>
      <c r="F60" s="87">
        <v>100</v>
      </c>
      <c r="G60" s="58">
        <f>IFERROR((F60/E60)*7+D60,"")</f>
        <v>45684</v>
      </c>
      <c r="H60" s="54" t="str">
        <f>IFERROR(TEXT(WEEKDAY(G60),"dddd"),"")</f>
        <v>måndag</v>
      </c>
      <c r="I60" s="55">
        <f>IF(H60="söndag",G60-2,IF(H60="måndag",G60-3,IF(H60="lördag",G60-1,G60)))</f>
        <v>45681</v>
      </c>
    </row>
    <row r="61" spans="2:9">
      <c r="B61" s="90" t="s">
        <v>90</v>
      </c>
      <c r="C61" s="89" t="s">
        <v>91</v>
      </c>
      <c r="D61" s="91">
        <f>G60</f>
        <v>45684</v>
      </c>
      <c r="E61" s="51">
        <v>20</v>
      </c>
      <c r="F61" s="87">
        <v>100</v>
      </c>
      <c r="G61" s="58">
        <f>IFERROR((F61/E61)*7+D61,"")</f>
        <v>45719</v>
      </c>
      <c r="H61" s="54" t="str">
        <f>IFERROR(TEXT(WEEKDAY(G61),"dddd"),"")</f>
        <v>måndag</v>
      </c>
      <c r="I61" s="55">
        <f>IF(H61="söndag",G61-2,IF(H61="måndag",G61-3,IF(H61="lördag",G61-1,G61)))</f>
        <v>45716</v>
      </c>
    </row>
    <row r="62" spans="2:9" ht="15" thickBot="1">
      <c r="B62" s="92" t="s">
        <v>92</v>
      </c>
      <c r="C62" s="93" t="s">
        <v>93</v>
      </c>
      <c r="D62" s="62">
        <f>G61</f>
        <v>45719</v>
      </c>
      <c r="E62" s="94">
        <v>20</v>
      </c>
      <c r="F62" s="95">
        <v>100</v>
      </c>
      <c r="G62" s="96">
        <f>IFERROR((F62/E62)*7+D62,"")</f>
        <v>45754</v>
      </c>
      <c r="H62" s="97" t="str">
        <f>IFERROR(TEXT(WEEKDAY(G62),"dddd"),"")</f>
        <v>måndag</v>
      </c>
      <c r="I62" s="98">
        <f>IF(H62="söndag",G62-2,IF(H62="måndag",G62-3,IF(H62="lördag",G62-1,G62)))</f>
        <v>45751</v>
      </c>
    </row>
    <row r="63" spans="2:9" ht="15" thickBot="1">
      <c r="B63" s="99"/>
      <c r="G63" s="100"/>
      <c r="H63" s="100"/>
    </row>
    <row r="64" spans="2:9">
      <c r="B64" s="80" t="s">
        <v>94</v>
      </c>
      <c r="C64" s="81"/>
      <c r="D64" s="82" t="s">
        <v>2</v>
      </c>
      <c r="E64" s="83" t="s">
        <v>33</v>
      </c>
      <c r="F64" s="83" t="s">
        <v>34</v>
      </c>
      <c r="G64" s="84" t="s">
        <v>1</v>
      </c>
      <c r="H64" s="84" t="s">
        <v>1</v>
      </c>
      <c r="I64" s="85" t="s">
        <v>5</v>
      </c>
    </row>
    <row r="65" spans="2:9">
      <c r="B65" s="86" t="s">
        <v>95</v>
      </c>
      <c r="C65" s="87" t="s">
        <v>96</v>
      </c>
      <c r="D65" s="91">
        <f>G57</f>
        <v>45649</v>
      </c>
      <c r="E65" s="51">
        <v>20</v>
      </c>
      <c r="F65" s="87">
        <v>100</v>
      </c>
      <c r="G65" s="58">
        <f>IFERROR((F65/E65)*7+D65,"")</f>
        <v>45684</v>
      </c>
      <c r="H65" s="54" t="str">
        <f>IFERROR(TEXT(WEEKDAY(G65),"dddd"),"")</f>
        <v>måndag</v>
      </c>
      <c r="I65" s="55">
        <f>IF(H65="söndag",G65-2,IF(H65="måndag",G65-3,IF(H65="lördag",G65-1,G65)))</f>
        <v>45681</v>
      </c>
    </row>
    <row r="66" spans="2:9">
      <c r="B66" s="86" t="s">
        <v>97</v>
      </c>
      <c r="C66" s="87" t="s">
        <v>98</v>
      </c>
      <c r="D66" s="91">
        <f>G65</f>
        <v>45684</v>
      </c>
      <c r="E66" s="51">
        <v>20</v>
      </c>
      <c r="F66" s="87">
        <v>100</v>
      </c>
      <c r="G66" s="58">
        <f>IFERROR((F66/E66)*7+D66,"")</f>
        <v>45719</v>
      </c>
      <c r="H66" s="54" t="str">
        <f>IFERROR(TEXT(WEEKDAY(G66),"dddd"),"")</f>
        <v>måndag</v>
      </c>
      <c r="I66" s="55">
        <f>IF(H66="söndag",G66-2,IF(H66="måndag",G66-3,IF(H66="lördag",G66-1,G66)))</f>
        <v>45716</v>
      </c>
    </row>
    <row r="67" spans="2:9" ht="15" thickBot="1">
      <c r="B67" s="101" t="s">
        <v>99</v>
      </c>
      <c r="C67" s="95" t="s">
        <v>100</v>
      </c>
      <c r="D67" s="62">
        <f>G66</f>
        <v>45719</v>
      </c>
      <c r="E67" s="94">
        <v>20</v>
      </c>
      <c r="F67" s="95">
        <v>100</v>
      </c>
      <c r="G67" s="96">
        <f>IFERROR((F67/E67)*7+D67,"")</f>
        <v>45754</v>
      </c>
      <c r="H67" s="97" t="str">
        <f>IFERROR(TEXT(WEEKDAY(G67),"dddd"),"")</f>
        <v>måndag</v>
      </c>
      <c r="I67" s="98">
        <f>IF(H67="söndag",G67-2,IF(H67="måndag",G67-3,IF(H67="lördag",G67-1,G67)))</f>
        <v>45751</v>
      </c>
    </row>
    <row r="68" spans="2:9" ht="15" thickBot="1">
      <c r="B68" s="99"/>
      <c r="G68" s="100"/>
      <c r="H68" s="100"/>
    </row>
    <row r="69" spans="2:9">
      <c r="B69" s="80" t="s">
        <v>101</v>
      </c>
      <c r="C69" s="81"/>
      <c r="D69" s="82" t="s">
        <v>2</v>
      </c>
      <c r="E69" s="83" t="s">
        <v>33</v>
      </c>
      <c r="F69" s="83" t="s">
        <v>34</v>
      </c>
      <c r="G69" s="84" t="s">
        <v>1</v>
      </c>
      <c r="H69" s="84" t="s">
        <v>1</v>
      </c>
      <c r="I69" s="85" t="s">
        <v>5</v>
      </c>
    </row>
    <row r="70" spans="2:9">
      <c r="B70" s="86" t="s">
        <v>102</v>
      </c>
      <c r="C70" s="87" t="s">
        <v>103</v>
      </c>
      <c r="D70" s="91">
        <f>G57</f>
        <v>45649</v>
      </c>
      <c r="E70" s="51">
        <v>20</v>
      </c>
      <c r="F70" s="87">
        <v>100</v>
      </c>
      <c r="G70" s="58">
        <f>IFERROR((F70/E70)*7+D70,"")</f>
        <v>45684</v>
      </c>
      <c r="H70" s="54" t="str">
        <f>IFERROR(TEXT(WEEKDAY(G70),"dddd"),"")</f>
        <v>måndag</v>
      </c>
      <c r="I70" s="55">
        <f>IF(H70="söndag",G70-2,IF(H70="måndag",G70-3,IF(H70="lördag",G70-1,G70)))</f>
        <v>45681</v>
      </c>
    </row>
    <row r="71" spans="2:9">
      <c r="B71" s="86" t="s">
        <v>104</v>
      </c>
      <c r="C71" s="87" t="s">
        <v>105</v>
      </c>
      <c r="D71" s="91">
        <f>G70</f>
        <v>45684</v>
      </c>
      <c r="E71" s="51">
        <v>20</v>
      </c>
      <c r="F71" s="87">
        <v>100</v>
      </c>
      <c r="G71" s="58">
        <f>IFERROR((F71/E71)*7+D71,"")</f>
        <v>45719</v>
      </c>
      <c r="H71" s="54" t="str">
        <f>IFERROR(TEXT(WEEKDAY(G71),"dddd"),"")</f>
        <v>måndag</v>
      </c>
      <c r="I71" s="55">
        <f>IF(H71="söndag",G71-2,IF(H71="måndag",G71-3,IF(H71="lördag",G71-1,G71)))</f>
        <v>45716</v>
      </c>
    </row>
    <row r="72" spans="2:9">
      <c r="B72" s="86" t="s">
        <v>106</v>
      </c>
      <c r="C72" s="87" t="s">
        <v>107</v>
      </c>
      <c r="D72" s="91">
        <f>G71</f>
        <v>45719</v>
      </c>
      <c r="E72" s="51">
        <v>20</v>
      </c>
      <c r="F72" s="87">
        <v>100</v>
      </c>
      <c r="G72" s="58">
        <f>IFERROR((F72/E72)*7+D72,"")</f>
        <v>45754</v>
      </c>
      <c r="H72" s="54" t="str">
        <f>IFERROR(TEXT(WEEKDAY(G72),"dddd"),"")</f>
        <v>måndag</v>
      </c>
      <c r="I72" s="55">
        <f>IF(H72="söndag",G72-2,IF(H72="måndag",G72-3,IF(H72="lördag",G72-1,G72)))</f>
        <v>45751</v>
      </c>
    </row>
    <row r="73" spans="2:9" ht="15" thickBot="1">
      <c r="B73" s="101" t="s">
        <v>108</v>
      </c>
      <c r="C73" s="95" t="s">
        <v>109</v>
      </c>
      <c r="D73" s="62">
        <f>G72</f>
        <v>45754</v>
      </c>
      <c r="E73" s="94">
        <v>20</v>
      </c>
      <c r="F73" s="95">
        <v>100</v>
      </c>
      <c r="G73" s="96">
        <f>IFERROR((F73/E73)*7+D73,"")</f>
        <v>45789</v>
      </c>
      <c r="H73" s="97" t="str">
        <f>IFERROR(TEXT(WEEKDAY(G73),"dddd"),"")</f>
        <v>måndag</v>
      </c>
      <c r="I73" s="98">
        <f>IF(H73="söndag",G73-2,IF(H73="måndag",G73-3,IF(H73="lördag",G73-1,G73)))</f>
        <v>45786</v>
      </c>
    </row>
    <row r="74" spans="2:9" ht="15" thickBot="1"/>
    <row r="75" spans="2:9">
      <c r="B75" s="80" t="s">
        <v>110</v>
      </c>
      <c r="C75" s="102" t="s">
        <v>1</v>
      </c>
      <c r="D75" s="82" t="s">
        <v>2</v>
      </c>
      <c r="E75" s="83" t="s">
        <v>33</v>
      </c>
      <c r="F75" s="83" t="s">
        <v>34</v>
      </c>
      <c r="G75" s="103" t="s">
        <v>1</v>
      </c>
      <c r="H75" s="103" t="s">
        <v>1</v>
      </c>
      <c r="I75" s="85" t="s">
        <v>5</v>
      </c>
    </row>
    <row r="76" spans="2:9">
      <c r="B76" s="86" t="s">
        <v>111</v>
      </c>
      <c r="C76" s="87" t="s">
        <v>112</v>
      </c>
      <c r="D76" s="91">
        <f>G57</f>
        <v>45649</v>
      </c>
      <c r="E76" s="51">
        <v>20</v>
      </c>
      <c r="F76" s="87">
        <v>100</v>
      </c>
      <c r="G76" s="12">
        <f t="shared" ref="G76:G78" si="15">IFERROR((F76/E76)*7+D76,"")</f>
        <v>45684</v>
      </c>
      <c r="H76" s="13" t="str">
        <f t="shared" ref="H76:H78" si="16">IFERROR(TEXT(WEEKDAY(G76),"dddd"),"")</f>
        <v>måndag</v>
      </c>
      <c r="I76" s="55">
        <f t="shared" ref="I76:I78" si="17">IF(H76="söndag",G76-2,IF(H76="måndag",G76-3,IF(H76="lördag",G76-1,G76)))</f>
        <v>45681</v>
      </c>
    </row>
    <row r="77" spans="2:9">
      <c r="B77" s="86" t="s">
        <v>113</v>
      </c>
      <c r="C77" s="87" t="s">
        <v>114</v>
      </c>
      <c r="D77" s="91">
        <f>G76</f>
        <v>45684</v>
      </c>
      <c r="E77" s="51">
        <v>20</v>
      </c>
      <c r="F77" s="87">
        <v>200</v>
      </c>
      <c r="G77" s="12">
        <f t="shared" si="15"/>
        <v>45754</v>
      </c>
      <c r="H77" s="13" t="str">
        <f t="shared" si="16"/>
        <v>måndag</v>
      </c>
      <c r="I77" s="55">
        <f t="shared" si="17"/>
        <v>45751</v>
      </c>
    </row>
    <row r="78" spans="2:9" ht="15" thickBot="1">
      <c r="B78" s="101" t="s">
        <v>115</v>
      </c>
      <c r="C78" s="95" t="s">
        <v>116</v>
      </c>
      <c r="D78" s="62">
        <f t="shared" ref="D78" si="18">G77</f>
        <v>45754</v>
      </c>
      <c r="E78" s="94">
        <v>20</v>
      </c>
      <c r="F78" s="95">
        <v>200</v>
      </c>
      <c r="G78" s="104">
        <f t="shared" si="15"/>
        <v>45824</v>
      </c>
      <c r="H78" s="105" t="str">
        <f t="shared" si="16"/>
        <v>måndag</v>
      </c>
      <c r="I78" s="98">
        <f t="shared" si="17"/>
        <v>45821</v>
      </c>
    </row>
    <row r="81" spans="2:11" ht="15" thickBot="1"/>
    <row r="82" spans="2:11">
      <c r="B82" s="80" t="s">
        <v>117</v>
      </c>
      <c r="C82" s="102"/>
      <c r="D82" s="82" t="s">
        <v>2</v>
      </c>
      <c r="E82" s="83" t="s">
        <v>33</v>
      </c>
      <c r="F82" s="83" t="s">
        <v>34</v>
      </c>
      <c r="G82" s="82" t="s">
        <v>1</v>
      </c>
      <c r="H82" s="82" t="s">
        <v>1</v>
      </c>
      <c r="I82" s="85" t="s">
        <v>5</v>
      </c>
    </row>
    <row r="83" spans="2:11">
      <c r="B83" s="86" t="s">
        <v>77</v>
      </c>
      <c r="C83" s="87" t="s">
        <v>78</v>
      </c>
      <c r="D83" s="91">
        <v>45369</v>
      </c>
      <c r="E83" s="51">
        <v>10</v>
      </c>
      <c r="F83" s="89">
        <v>100</v>
      </c>
      <c r="G83" s="70">
        <f>IFERROR((F83/E83)*7+D83,"")</f>
        <v>45439</v>
      </c>
      <c r="H83" s="71" t="str">
        <f>IFERROR(TEXT(WEEKDAY(G83),"dddd"),"")</f>
        <v>måndag</v>
      </c>
      <c r="I83" s="55">
        <f>IF(H83="söndag",G83-2,IF(H83="måndag",G83-3,IF(H83="lördag",G83-1,G83)))</f>
        <v>45436</v>
      </c>
      <c r="K83" t="s">
        <v>118</v>
      </c>
    </row>
    <row r="84" spans="2:11">
      <c r="B84" s="90" t="s">
        <v>79</v>
      </c>
      <c r="C84" s="89" t="s">
        <v>80</v>
      </c>
      <c r="D84" s="91">
        <f>G83</f>
        <v>45439</v>
      </c>
      <c r="E84" s="51">
        <v>10</v>
      </c>
      <c r="F84" s="87">
        <v>200</v>
      </c>
      <c r="G84" s="70">
        <f>IFERROR((F84/E84)*7+D84,"")</f>
        <v>45579</v>
      </c>
      <c r="H84" s="71" t="str">
        <f>IFERROR(TEXT(WEEKDAY(G84),"dddd"),"")</f>
        <v>måndag</v>
      </c>
      <c r="I84" s="55">
        <f>IF(H84="söndag",G84-2,IF(H84="måndag",G84-3,IF(H84="lördag",G84-1,G84)))</f>
        <v>45576</v>
      </c>
    </row>
    <row r="85" spans="2:11">
      <c r="B85" s="90" t="s">
        <v>81</v>
      </c>
      <c r="C85" s="89" t="s">
        <v>82</v>
      </c>
      <c r="D85" s="91">
        <f>G84</f>
        <v>45579</v>
      </c>
      <c r="E85" s="51">
        <v>10</v>
      </c>
      <c r="F85" s="87">
        <v>100</v>
      </c>
      <c r="G85" s="70">
        <f>IFERROR((F85/E85)*7+D85,"")</f>
        <v>45649</v>
      </c>
      <c r="H85" s="71" t="str">
        <f>IFERROR(TEXT(WEEKDAY(G85),"dddd"),"")</f>
        <v>måndag</v>
      </c>
      <c r="I85" s="55">
        <f>IF(H85="söndag",G85-2,IF(H85="måndag",G85-3,IF(H85="lördag",G85-1,G85)))</f>
        <v>45646</v>
      </c>
    </row>
    <row r="86" spans="2:11">
      <c r="B86" s="90" t="s">
        <v>83</v>
      </c>
      <c r="C86" s="89" t="s">
        <v>84</v>
      </c>
      <c r="D86" s="91">
        <f>G85</f>
        <v>45649</v>
      </c>
      <c r="E86" s="51">
        <v>10</v>
      </c>
      <c r="F86" s="87">
        <v>200</v>
      </c>
      <c r="G86" s="70">
        <f>IFERROR((F86/E86)*7+D86,"")</f>
        <v>45789</v>
      </c>
      <c r="H86" s="71" t="str">
        <f>IFERROR(TEXT(WEEKDAY(G86),"dddd"),"")</f>
        <v>måndag</v>
      </c>
      <c r="I86" s="55">
        <f>IF(H86="söndag",G86-2,IF(H86="måndag",G86-3,IF(H86="lördag",G86-1,G86)))</f>
        <v>45786</v>
      </c>
    </row>
    <row r="87" spans="2:11" ht="15" thickBot="1">
      <c r="B87" s="92" t="s">
        <v>85</v>
      </c>
      <c r="C87" s="93" t="s">
        <v>86</v>
      </c>
      <c r="D87" s="62">
        <f>G86</f>
        <v>45789</v>
      </c>
      <c r="E87" s="94">
        <v>10</v>
      </c>
      <c r="F87" s="95">
        <v>200</v>
      </c>
      <c r="G87" s="106">
        <f>IFERROR((F87/E87)*7+D87,"")</f>
        <v>45929</v>
      </c>
      <c r="H87" s="107" t="str">
        <f>IFERROR(TEXT(WEEKDAY(G87),"dddd"),"")</f>
        <v>måndag</v>
      </c>
      <c r="I87" s="98">
        <f>IF(H87="söndag",G87-2,IF(H87="måndag",G87-3,IF(H87="lördag",G87-1,G87)))</f>
        <v>45926</v>
      </c>
    </row>
    <row r="88" spans="2:11">
      <c r="B88" s="108" t="s">
        <v>119</v>
      </c>
      <c r="C88" s="109" t="s">
        <v>120</v>
      </c>
      <c r="D88" s="110">
        <v>45369</v>
      </c>
      <c r="E88" s="111">
        <v>10</v>
      </c>
      <c r="F88" s="111">
        <v>200</v>
      </c>
      <c r="G88" s="112">
        <f t="shared" ref="G88:G93" si="19">IFERROR((F88/E88)*7+D88,"")</f>
        <v>45509</v>
      </c>
      <c r="H88" s="113" t="str">
        <f t="shared" ref="H88:H93" si="20">IFERROR(TEXT(WEEKDAY(G88),"dddd"),"")</f>
        <v>måndag</v>
      </c>
      <c r="I88" s="114">
        <f t="shared" ref="I88:I91" si="21">IF(H88="söndag",G88-2,IF(H88="måndag",G88-3,IF(H88="lördag",G88-1,G88)))</f>
        <v>45506</v>
      </c>
    </row>
    <row r="89" spans="2:11">
      <c r="B89" s="108" t="s">
        <v>121</v>
      </c>
      <c r="C89" s="109" t="s">
        <v>122</v>
      </c>
      <c r="D89" s="110">
        <f>G88</f>
        <v>45509</v>
      </c>
      <c r="E89" s="111">
        <v>10</v>
      </c>
      <c r="F89" s="111">
        <v>200</v>
      </c>
      <c r="G89" s="112">
        <f t="shared" si="19"/>
        <v>45649</v>
      </c>
      <c r="H89" s="113" t="str">
        <f t="shared" si="20"/>
        <v>måndag</v>
      </c>
      <c r="I89" s="114">
        <f t="shared" si="21"/>
        <v>45646</v>
      </c>
    </row>
    <row r="90" spans="2:11">
      <c r="B90" s="108" t="s">
        <v>123</v>
      </c>
      <c r="C90" s="109" t="s">
        <v>124</v>
      </c>
      <c r="D90" s="115">
        <f>G89</f>
        <v>45649</v>
      </c>
      <c r="E90" s="111">
        <v>10</v>
      </c>
      <c r="F90" s="111">
        <v>200</v>
      </c>
      <c r="G90" s="112">
        <f t="shared" si="19"/>
        <v>45789</v>
      </c>
      <c r="H90" s="113" t="str">
        <f t="shared" si="20"/>
        <v>måndag</v>
      </c>
      <c r="I90" s="114">
        <f t="shared" si="21"/>
        <v>45786</v>
      </c>
    </row>
    <row r="91" spans="2:11">
      <c r="B91" s="116" t="s">
        <v>125</v>
      </c>
      <c r="C91" s="109" t="s">
        <v>126</v>
      </c>
      <c r="D91" s="115">
        <f>G90</f>
        <v>45789</v>
      </c>
      <c r="E91" s="117">
        <v>10</v>
      </c>
      <c r="F91" s="117">
        <v>200</v>
      </c>
      <c r="G91" s="118">
        <f t="shared" si="19"/>
        <v>45929</v>
      </c>
      <c r="H91" s="119" t="str">
        <f t="shared" si="20"/>
        <v>måndag</v>
      </c>
      <c r="I91" s="120">
        <f t="shared" si="21"/>
        <v>45926</v>
      </c>
    </row>
    <row r="92" spans="2:11">
      <c r="B92" s="108" t="s">
        <v>127</v>
      </c>
      <c r="C92" s="109" t="s">
        <v>128</v>
      </c>
      <c r="D92" s="115">
        <v>45003</v>
      </c>
      <c r="E92" s="117"/>
      <c r="F92" s="117">
        <v>50</v>
      </c>
      <c r="G92" s="118" t="str">
        <f t="shared" si="19"/>
        <v/>
      </c>
      <c r="H92" s="119" t="str">
        <f t="shared" si="20"/>
        <v/>
      </c>
      <c r="I92" s="121">
        <v>45646</v>
      </c>
    </row>
    <row r="93" spans="2:11" ht="15" thickBot="1">
      <c r="B93" s="122" t="s">
        <v>129</v>
      </c>
      <c r="C93" s="123" t="s">
        <v>130</v>
      </c>
      <c r="D93" s="124">
        <v>45003</v>
      </c>
      <c r="E93" s="125"/>
      <c r="F93" s="125">
        <v>150</v>
      </c>
      <c r="G93" s="126" t="str">
        <f t="shared" si="19"/>
        <v/>
      </c>
      <c r="H93" s="127" t="str">
        <f t="shared" si="20"/>
        <v/>
      </c>
      <c r="I93" s="121">
        <v>45646</v>
      </c>
    </row>
    <row r="94" spans="2:11" ht="15" thickBot="1"/>
    <row r="95" spans="2:11">
      <c r="B95" s="80" t="s">
        <v>87</v>
      </c>
      <c r="C95" s="81" t="s">
        <v>131</v>
      </c>
      <c r="D95" s="82" t="s">
        <v>2</v>
      </c>
      <c r="E95" s="83" t="s">
        <v>33</v>
      </c>
      <c r="F95" s="83" t="s">
        <v>34</v>
      </c>
      <c r="G95" s="84" t="s">
        <v>1</v>
      </c>
      <c r="H95" s="84" t="s">
        <v>1</v>
      </c>
      <c r="I95" s="85" t="s">
        <v>5</v>
      </c>
    </row>
    <row r="96" spans="2:11">
      <c r="B96" s="90" t="s">
        <v>88</v>
      </c>
      <c r="C96" s="89" t="s">
        <v>89</v>
      </c>
      <c r="D96" s="91">
        <f>G87</f>
        <v>45929</v>
      </c>
      <c r="E96" s="51">
        <v>20</v>
      </c>
      <c r="F96" s="87">
        <v>100</v>
      </c>
      <c r="G96" s="58">
        <f>IFERROR((F96/E96)*7+D96,"")</f>
        <v>45964</v>
      </c>
      <c r="H96" s="54" t="str">
        <f>IFERROR(TEXT(WEEKDAY(G96),"dddd"),"")</f>
        <v>måndag</v>
      </c>
      <c r="I96" s="55">
        <f>IF(H96="söndag",G96-2,IF(H96="måndag",G96-3,IF(H96="lördag",G96-1,G96)))</f>
        <v>45961</v>
      </c>
    </row>
    <row r="97" spans="2:9">
      <c r="B97" s="90" t="s">
        <v>90</v>
      </c>
      <c r="C97" s="89" t="s">
        <v>91</v>
      </c>
      <c r="D97" s="91">
        <f>G96</f>
        <v>45964</v>
      </c>
      <c r="E97" s="51">
        <v>20</v>
      </c>
      <c r="F97" s="87">
        <v>100</v>
      </c>
      <c r="G97" s="58">
        <f>IFERROR((F97/E97)*7+D97,"")</f>
        <v>45999</v>
      </c>
      <c r="H97" s="54" t="str">
        <f>IFERROR(TEXT(WEEKDAY(G97),"dddd"),"")</f>
        <v>måndag</v>
      </c>
      <c r="I97" s="55">
        <f>IF(H97="söndag",G97-2,IF(H97="måndag",G97-3,IF(H97="lördag",G97-1,G97)))</f>
        <v>45996</v>
      </c>
    </row>
    <row r="98" spans="2:9" ht="15" thickBot="1">
      <c r="B98" s="92" t="s">
        <v>92</v>
      </c>
      <c r="C98" s="93" t="s">
        <v>93</v>
      </c>
      <c r="D98" s="62">
        <f>G97</f>
        <v>45999</v>
      </c>
      <c r="E98" s="94">
        <v>20</v>
      </c>
      <c r="F98" s="95">
        <v>100</v>
      </c>
      <c r="G98" s="96">
        <f>IFERROR((F98/E98)*7+D98,"")</f>
        <v>46034</v>
      </c>
      <c r="H98" s="97" t="str">
        <f>IFERROR(TEXT(WEEKDAY(G98),"dddd"),"")</f>
        <v>måndag</v>
      </c>
      <c r="I98" s="98">
        <f>IF(H98="söndag",G98-2,IF(H98="måndag",G98-3,IF(H98="lördag",G98-1,G98)))</f>
        <v>46031</v>
      </c>
    </row>
    <row r="99" spans="2:9" ht="15" thickBot="1">
      <c r="B99" s="99"/>
      <c r="G99" s="100"/>
      <c r="H99" s="100"/>
    </row>
    <row r="100" spans="2:9">
      <c r="B100" s="80" t="s">
        <v>94</v>
      </c>
      <c r="C100" s="81" t="s">
        <v>131</v>
      </c>
      <c r="D100" s="82" t="s">
        <v>2</v>
      </c>
      <c r="E100" s="83" t="s">
        <v>33</v>
      </c>
      <c r="F100" s="83" t="s">
        <v>34</v>
      </c>
      <c r="G100" s="84" t="s">
        <v>1</v>
      </c>
      <c r="H100" s="84" t="s">
        <v>1</v>
      </c>
      <c r="I100" s="85" t="s">
        <v>5</v>
      </c>
    </row>
    <row r="101" spans="2:9">
      <c r="B101" s="86" t="s">
        <v>95</v>
      </c>
      <c r="C101" s="87" t="s">
        <v>96</v>
      </c>
      <c r="D101" s="91">
        <f>G87</f>
        <v>45929</v>
      </c>
      <c r="E101" s="51">
        <v>20</v>
      </c>
      <c r="F101" s="87">
        <v>100</v>
      </c>
      <c r="G101" s="58">
        <f>IFERROR((F101/E101)*7+D101,"")</f>
        <v>45964</v>
      </c>
      <c r="H101" s="54" t="str">
        <f>IFERROR(TEXT(WEEKDAY(G101),"dddd"),"")</f>
        <v>måndag</v>
      </c>
      <c r="I101" s="55">
        <f>IF(H101="söndag",G101-2,IF(H101="måndag",G101-3,IF(H101="lördag",G101-1,G101)))</f>
        <v>45961</v>
      </c>
    </row>
    <row r="102" spans="2:9">
      <c r="B102" s="86" t="s">
        <v>97</v>
      </c>
      <c r="C102" s="87" t="s">
        <v>98</v>
      </c>
      <c r="D102" s="91">
        <f>G101</f>
        <v>45964</v>
      </c>
      <c r="E102" s="51">
        <v>20</v>
      </c>
      <c r="F102" s="87">
        <v>100</v>
      </c>
      <c r="G102" s="58">
        <f>IFERROR((F102/E102)*7+D102,"")</f>
        <v>45999</v>
      </c>
      <c r="H102" s="54" t="str">
        <f>IFERROR(TEXT(WEEKDAY(G102),"dddd"),"")</f>
        <v>måndag</v>
      </c>
      <c r="I102" s="55">
        <f>IF(H102="söndag",G102-2,IF(H102="måndag",G102-3,IF(H102="lördag",G102-1,G102)))</f>
        <v>45996</v>
      </c>
    </row>
    <row r="103" spans="2:9" ht="15" thickBot="1">
      <c r="B103" s="101" t="s">
        <v>99</v>
      </c>
      <c r="C103" s="95" t="s">
        <v>100</v>
      </c>
      <c r="D103" s="62">
        <f>G102</f>
        <v>45999</v>
      </c>
      <c r="E103" s="94">
        <v>20</v>
      </c>
      <c r="F103" s="95">
        <v>100</v>
      </c>
      <c r="G103" s="96">
        <f>IFERROR((F103/E103)*7+D103,"")</f>
        <v>46034</v>
      </c>
      <c r="H103" s="97" t="str">
        <f>IFERROR(TEXT(WEEKDAY(G103),"dddd"),"")</f>
        <v>måndag</v>
      </c>
      <c r="I103" s="98">
        <f>IF(H103="söndag",G103-2,IF(H103="måndag",G103-3,IF(H103="lördag",G103-1,G103)))</f>
        <v>46031</v>
      </c>
    </row>
    <row r="104" spans="2:9" ht="15" thickBot="1">
      <c r="B104" s="99"/>
      <c r="G104" s="100"/>
      <c r="H104" s="100"/>
    </row>
    <row r="105" spans="2:9">
      <c r="B105" s="80" t="s">
        <v>101</v>
      </c>
      <c r="C105" s="81" t="s">
        <v>131</v>
      </c>
      <c r="D105" s="82" t="s">
        <v>2</v>
      </c>
      <c r="E105" s="83" t="s">
        <v>33</v>
      </c>
      <c r="F105" s="83" t="s">
        <v>34</v>
      </c>
      <c r="G105" s="84" t="s">
        <v>1</v>
      </c>
      <c r="H105" s="84" t="s">
        <v>1</v>
      </c>
      <c r="I105" s="85" t="s">
        <v>5</v>
      </c>
    </row>
    <row r="106" spans="2:9">
      <c r="B106" s="86" t="s">
        <v>102</v>
      </c>
      <c r="C106" s="87" t="s">
        <v>103</v>
      </c>
      <c r="D106" s="91">
        <f>G87</f>
        <v>45929</v>
      </c>
      <c r="E106" s="51">
        <v>20</v>
      </c>
      <c r="F106" s="87">
        <v>100</v>
      </c>
      <c r="G106" s="58">
        <f>IFERROR((F106/E106)*7+D106,"")</f>
        <v>45964</v>
      </c>
      <c r="H106" s="54" t="str">
        <f>IFERROR(TEXT(WEEKDAY(G106),"dddd"),"")</f>
        <v>måndag</v>
      </c>
      <c r="I106" s="55">
        <f>IF(H106="söndag",G106-2,IF(H106="måndag",G106-3,IF(H106="lördag",G106-1,G106)))</f>
        <v>45961</v>
      </c>
    </row>
    <row r="107" spans="2:9">
      <c r="B107" s="86" t="s">
        <v>104</v>
      </c>
      <c r="C107" s="87" t="s">
        <v>105</v>
      </c>
      <c r="D107" s="91">
        <f>G106</f>
        <v>45964</v>
      </c>
      <c r="E107" s="51">
        <v>20</v>
      </c>
      <c r="F107" s="87">
        <v>100</v>
      </c>
      <c r="G107" s="58">
        <f>IFERROR((F107/E107)*7+D107,"")</f>
        <v>45999</v>
      </c>
      <c r="H107" s="54" t="str">
        <f>IFERROR(TEXT(WEEKDAY(G107),"dddd"),"")</f>
        <v>måndag</v>
      </c>
      <c r="I107" s="55">
        <f>IF(H107="söndag",G107-2,IF(H107="måndag",G107-3,IF(H107="lördag",G107-1,G107)))</f>
        <v>45996</v>
      </c>
    </row>
    <row r="108" spans="2:9">
      <c r="B108" s="86" t="s">
        <v>106</v>
      </c>
      <c r="C108" s="87" t="s">
        <v>107</v>
      </c>
      <c r="D108" s="91">
        <f>G107</f>
        <v>45999</v>
      </c>
      <c r="E108" s="51">
        <v>20</v>
      </c>
      <c r="F108" s="87">
        <v>100</v>
      </c>
      <c r="G108" s="58">
        <f>IFERROR((F108/E108)*7+D108,"")</f>
        <v>46034</v>
      </c>
      <c r="H108" s="54" t="str">
        <f>IFERROR(TEXT(WEEKDAY(G108),"dddd"),"")</f>
        <v>måndag</v>
      </c>
      <c r="I108" s="55">
        <f>IF(H108="söndag",G108-2,IF(H108="måndag",G108-3,IF(H108="lördag",G108-1,G108)))</f>
        <v>46031</v>
      </c>
    </row>
    <row r="109" spans="2:9" ht="15" thickBot="1">
      <c r="B109" s="101" t="s">
        <v>108</v>
      </c>
      <c r="C109" s="95" t="s">
        <v>109</v>
      </c>
      <c r="D109" s="62">
        <f>G108</f>
        <v>46034</v>
      </c>
      <c r="E109" s="94">
        <v>20</v>
      </c>
      <c r="F109" s="95">
        <v>100</v>
      </c>
      <c r="G109" s="96">
        <f>IFERROR((F109/E109)*7+D109,"")</f>
        <v>46069</v>
      </c>
      <c r="H109" s="97" t="str">
        <f>IFERROR(TEXT(WEEKDAY(G109),"dddd"),"")</f>
        <v>måndag</v>
      </c>
      <c r="I109" s="98">
        <f>IF(H109="söndag",G109-2,IF(H109="måndag",G109-3,IF(H109="lördag",G109-1,G109)))</f>
        <v>46066</v>
      </c>
    </row>
    <row r="110" spans="2:9" ht="15" thickBot="1"/>
    <row r="111" spans="2:9">
      <c r="B111" s="80" t="s">
        <v>110</v>
      </c>
      <c r="C111" s="81" t="s">
        <v>131</v>
      </c>
      <c r="D111" s="82" t="s">
        <v>2</v>
      </c>
      <c r="E111" s="83" t="s">
        <v>33</v>
      </c>
      <c r="F111" s="83" t="s">
        <v>34</v>
      </c>
      <c r="G111" s="103" t="s">
        <v>1</v>
      </c>
      <c r="H111" s="103" t="s">
        <v>1</v>
      </c>
      <c r="I111" s="85" t="s">
        <v>5</v>
      </c>
    </row>
    <row r="112" spans="2:9">
      <c r="B112" s="86" t="s">
        <v>111</v>
      </c>
      <c r="C112" s="87" t="s">
        <v>112</v>
      </c>
      <c r="D112" s="91">
        <f>G87</f>
        <v>45929</v>
      </c>
      <c r="E112" s="51">
        <v>20</v>
      </c>
      <c r="F112" s="87">
        <v>100</v>
      </c>
      <c r="G112" s="12">
        <f t="shared" ref="G112:G114" si="22">IFERROR((F112/E112)*7+D112,"")</f>
        <v>45964</v>
      </c>
      <c r="H112" s="13" t="str">
        <f t="shared" ref="H112:H114" si="23">IFERROR(TEXT(WEEKDAY(G112),"dddd"),"")</f>
        <v>måndag</v>
      </c>
      <c r="I112" s="55">
        <f t="shared" ref="I112:I114" si="24">IF(H112="söndag",G112-2,IF(H112="måndag",G112-3,IF(H112="lördag",G112-1,G112)))</f>
        <v>45961</v>
      </c>
    </row>
    <row r="113" spans="2:9">
      <c r="B113" s="86" t="s">
        <v>113</v>
      </c>
      <c r="C113" s="87" t="s">
        <v>114</v>
      </c>
      <c r="D113" s="91">
        <f>G112</f>
        <v>45964</v>
      </c>
      <c r="E113" s="51">
        <v>20</v>
      </c>
      <c r="F113" s="87">
        <v>200</v>
      </c>
      <c r="G113" s="12">
        <f t="shared" si="22"/>
        <v>46034</v>
      </c>
      <c r="H113" s="13" t="str">
        <f t="shared" si="23"/>
        <v>måndag</v>
      </c>
      <c r="I113" s="55">
        <f t="shared" si="24"/>
        <v>46031</v>
      </c>
    </row>
    <row r="114" spans="2:9" ht="15" thickBot="1">
      <c r="B114" s="101" t="s">
        <v>115</v>
      </c>
      <c r="C114" s="95" t="s">
        <v>116</v>
      </c>
      <c r="D114" s="62">
        <f t="shared" ref="D114" si="25">G113</f>
        <v>46034</v>
      </c>
      <c r="E114" s="94">
        <v>20</v>
      </c>
      <c r="F114" s="95">
        <v>200</v>
      </c>
      <c r="G114" s="104">
        <f t="shared" si="22"/>
        <v>46104</v>
      </c>
      <c r="H114" s="105" t="str">
        <f t="shared" si="23"/>
        <v>måndag</v>
      </c>
      <c r="I114" s="98">
        <f t="shared" si="24"/>
        <v>46101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391C5F19477742975037918B9EC1FD" ma:contentTypeVersion="2" ma:contentTypeDescription="Skapa ett nytt dokument." ma:contentTypeScope="" ma:versionID="3ff7cfd3d4ac2783365f5c8853ee68b2">
  <xsd:schema xmlns:xsd="http://www.w3.org/2001/XMLSchema" xmlns:xs="http://www.w3.org/2001/XMLSchema" xmlns:p="http://schemas.microsoft.com/office/2006/metadata/properties" xmlns:ns1="http://schemas.microsoft.com/sharepoint/v3" xmlns:ns2="fa114d7a-793c-43c2-807a-63028dce3c22" targetNamespace="http://schemas.microsoft.com/office/2006/metadata/properties" ma:root="true" ma:fieldsID="d72070736025095ebc0e398210ff3adf" ns1:_="" ns2:_="">
    <xsd:import namespace="http://schemas.microsoft.com/sharepoint/v3"/>
    <xsd:import namespace="fa114d7a-793c-43c2-807a-63028dce3c2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14d7a-793c-43c2-807a-63028dce3c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C7B187-5FF6-42E2-83AA-D68AA42B6CB0}"/>
</file>

<file path=customXml/itemProps2.xml><?xml version="1.0" encoding="utf-8"?>
<ds:datastoreItem xmlns:ds="http://schemas.openxmlformats.org/officeDocument/2006/customXml" ds:itemID="{A73A7077-4B27-449C-911B-EEBC91C3A639}"/>
</file>

<file path=customXml/itemProps3.xml><?xml version="1.0" encoding="utf-8"?>
<ds:datastoreItem xmlns:ds="http://schemas.openxmlformats.org/officeDocument/2006/customXml" ds:itemID="{453776D2-C712-4300-A0E9-5F053058C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Lindahl</dc:creator>
  <cp:keywords/>
  <dc:description/>
  <cp:lastModifiedBy>Malin Lindahl</cp:lastModifiedBy>
  <cp:revision/>
  <dcterms:created xsi:type="dcterms:W3CDTF">2024-01-23T13:38:14Z</dcterms:created>
  <dcterms:modified xsi:type="dcterms:W3CDTF">2024-02-26T13:11:38Z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0x010100B2391C5F19477742975037918B9EC1FD</vt:lpwstr>
  </property>
</Properties>
</file>