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llin\Downloads\"/>
    </mc:Choice>
  </mc:AlternateContent>
  <xr:revisionPtr revIDLastSave="0" documentId="8_{7D375A3D-4CC3-4E3B-B047-82CB6F16EE08}" xr6:coauthVersionLast="36" xr6:coauthVersionMax="36" xr10:uidLastSave="{00000000-0000-0000-0000-000000000000}"/>
  <bookViews>
    <workbookView xWindow="-108" yWindow="-108" windowWidth="23256" windowHeight="12576" xr2:uid="{C8BA58BB-3DF0-4646-967D-F8B535F2ACE0}"/>
  </bookViews>
  <sheets>
    <sheet name="Blad1" sheetId="1" r:id="rId1"/>
  </sheets>
  <calcPr calcId="17902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6" i="1" l="1"/>
  <c r="H176" i="1"/>
  <c r="I176" i="1"/>
  <c r="G190" i="1"/>
  <c r="H190" i="1"/>
  <c r="I190" i="1"/>
  <c r="G189" i="1"/>
  <c r="H189" i="1"/>
  <c r="I189" i="1"/>
  <c r="G188" i="1"/>
  <c r="H188" i="1"/>
  <c r="I188" i="1"/>
  <c r="G179" i="1"/>
  <c r="G164" i="1"/>
  <c r="D165" i="1"/>
  <c r="G165" i="1"/>
  <c r="H165" i="1"/>
  <c r="I165" i="1"/>
  <c r="G155" i="1"/>
  <c r="G126" i="1"/>
  <c r="D127" i="1"/>
  <c r="G127" i="1"/>
  <c r="D128" i="1"/>
  <c r="G128" i="1"/>
  <c r="G83" i="1"/>
  <c r="D84" i="1"/>
  <c r="G84" i="1"/>
  <c r="H84" i="1"/>
  <c r="I84" i="1"/>
  <c r="G66" i="1"/>
  <c r="D67" i="1"/>
  <c r="G67" i="1"/>
  <c r="G61" i="1"/>
  <c r="H61" i="1"/>
  <c r="I61" i="1"/>
  <c r="G60" i="1"/>
  <c r="H60" i="1"/>
  <c r="I60" i="1"/>
  <c r="G59" i="1"/>
  <c r="H59" i="1"/>
  <c r="I59" i="1"/>
  <c r="G50" i="1"/>
  <c r="D51" i="1"/>
  <c r="G51" i="1"/>
  <c r="H51" i="1"/>
  <c r="I51" i="1"/>
  <c r="G45" i="1"/>
  <c r="H45" i="1"/>
  <c r="I45" i="1"/>
  <c r="G33" i="1"/>
  <c r="D34" i="1"/>
  <c r="G34" i="1"/>
  <c r="H34" i="1"/>
  <c r="I34" i="1"/>
  <c r="G3" i="1"/>
  <c r="D4" i="1"/>
  <c r="G4" i="1"/>
  <c r="H164" i="1"/>
  <c r="I164" i="1"/>
  <c r="H66" i="1"/>
  <c r="I66" i="1"/>
  <c r="D52" i="1"/>
  <c r="G52" i="1"/>
  <c r="H52" i="1"/>
  <c r="I52" i="1"/>
  <c r="H83" i="1"/>
  <c r="I83" i="1"/>
  <c r="D85" i="1"/>
  <c r="G85" i="1"/>
  <c r="H85" i="1"/>
  <c r="I85" i="1"/>
  <c r="D68" i="1"/>
  <c r="G68" i="1"/>
  <c r="H67" i="1"/>
  <c r="I67" i="1"/>
  <c r="H127" i="1"/>
  <c r="I127" i="1"/>
  <c r="H4" i="1"/>
  <c r="I4" i="1"/>
  <c r="D5" i="1"/>
  <c r="G5" i="1"/>
  <c r="D35" i="1"/>
  <c r="G35" i="1"/>
  <c r="D129" i="1"/>
  <c r="G129" i="1"/>
  <c r="H128" i="1"/>
  <c r="I128" i="1"/>
  <c r="H3" i="1"/>
  <c r="I3" i="1"/>
  <c r="D166" i="1"/>
  <c r="G166" i="1"/>
  <c r="H33" i="1"/>
  <c r="I33" i="1"/>
  <c r="H50" i="1"/>
  <c r="I50" i="1"/>
  <c r="D156" i="1"/>
  <c r="G156" i="1"/>
  <c r="H155" i="1"/>
  <c r="I155" i="1"/>
  <c r="H179" i="1"/>
  <c r="I179" i="1"/>
  <c r="D180" i="1"/>
  <c r="G180" i="1"/>
  <c r="H126" i="1"/>
  <c r="I126" i="1"/>
  <c r="D86" i="1"/>
  <c r="G86" i="1"/>
  <c r="D87" i="1"/>
  <c r="G87" i="1"/>
  <c r="D53" i="1"/>
  <c r="G53" i="1"/>
  <c r="D54" i="1"/>
  <c r="G54" i="1"/>
  <c r="H68" i="1"/>
  <c r="I68" i="1"/>
  <c r="D69" i="1"/>
  <c r="G69" i="1"/>
  <c r="D157" i="1"/>
  <c r="G157" i="1"/>
  <c r="H156" i="1"/>
  <c r="I156" i="1"/>
  <c r="D130" i="1"/>
  <c r="G130" i="1"/>
  <c r="H129" i="1"/>
  <c r="I129" i="1"/>
  <c r="H86" i="1"/>
  <c r="I86" i="1"/>
  <c r="D167" i="1"/>
  <c r="G167" i="1"/>
  <c r="H166" i="1"/>
  <c r="I166" i="1"/>
  <c r="H35" i="1"/>
  <c r="I35" i="1"/>
  <c r="D36" i="1"/>
  <c r="G36" i="1"/>
  <c r="H180" i="1"/>
  <c r="I180" i="1"/>
  <c r="D181" i="1"/>
  <c r="G181" i="1"/>
  <c r="D6" i="1"/>
  <c r="G6" i="1"/>
  <c r="H5" i="1"/>
  <c r="I5" i="1"/>
  <c r="H53" i="1"/>
  <c r="I53" i="1"/>
  <c r="D70" i="1"/>
  <c r="G70" i="1"/>
  <c r="H69" i="1"/>
  <c r="I69" i="1"/>
  <c r="D55" i="1"/>
  <c r="G55" i="1"/>
  <c r="H54" i="1"/>
  <c r="I54" i="1"/>
  <c r="H167" i="1"/>
  <c r="I167" i="1"/>
  <c r="D168" i="1"/>
  <c r="G168" i="1"/>
  <c r="D88" i="1"/>
  <c r="G88" i="1"/>
  <c r="H87" i="1"/>
  <c r="I87" i="1"/>
  <c r="H6" i="1"/>
  <c r="I6" i="1"/>
  <c r="D7" i="1"/>
  <c r="G7" i="1"/>
  <c r="H181" i="1"/>
  <c r="I181" i="1"/>
  <c r="D182" i="1"/>
  <c r="G182" i="1"/>
  <c r="D149" i="1"/>
  <c r="G149" i="1"/>
  <c r="D143" i="1"/>
  <c r="G143" i="1"/>
  <c r="D133" i="1"/>
  <c r="G133" i="1"/>
  <c r="H130" i="1"/>
  <c r="I130" i="1"/>
  <c r="D138" i="1"/>
  <c r="G138" i="1"/>
  <c r="H36" i="1"/>
  <c r="I36" i="1"/>
  <c r="D37" i="1"/>
  <c r="G37" i="1"/>
  <c r="D158" i="1"/>
  <c r="G158" i="1"/>
  <c r="H158" i="1"/>
  <c r="I158" i="1"/>
  <c r="H157" i="1"/>
  <c r="I157" i="1"/>
  <c r="D71" i="1"/>
  <c r="G71" i="1"/>
  <c r="H70" i="1"/>
  <c r="I70" i="1"/>
  <c r="D144" i="1"/>
  <c r="G144" i="1"/>
  <c r="H143" i="1"/>
  <c r="I143" i="1"/>
  <c r="D134" i="1"/>
  <c r="G134" i="1"/>
  <c r="H133" i="1"/>
  <c r="I133" i="1"/>
  <c r="D150" i="1"/>
  <c r="G150" i="1"/>
  <c r="H149" i="1"/>
  <c r="I149" i="1"/>
  <c r="H88" i="1"/>
  <c r="I88" i="1"/>
  <c r="D89" i="1"/>
  <c r="G89" i="1"/>
  <c r="D139" i="1"/>
  <c r="G139" i="1"/>
  <c r="H138" i="1"/>
  <c r="I138" i="1"/>
  <c r="H182" i="1"/>
  <c r="I182" i="1"/>
  <c r="D183" i="1"/>
  <c r="G183" i="1"/>
  <c r="D169" i="1"/>
  <c r="G169" i="1"/>
  <c r="H168" i="1"/>
  <c r="I168" i="1"/>
  <c r="H37" i="1"/>
  <c r="I37" i="1"/>
  <c r="D38" i="1"/>
  <c r="G38" i="1"/>
  <c r="D26" i="1"/>
  <c r="G26" i="1"/>
  <c r="D20" i="1"/>
  <c r="G20" i="1"/>
  <c r="D10" i="1"/>
  <c r="G10" i="1"/>
  <c r="D15" i="1"/>
  <c r="G15" i="1"/>
  <c r="H7" i="1"/>
  <c r="I7" i="1"/>
  <c r="D56" i="1"/>
  <c r="G56" i="1"/>
  <c r="H55" i="1"/>
  <c r="I55" i="1"/>
  <c r="D72" i="1"/>
  <c r="G72" i="1"/>
  <c r="H71" i="1"/>
  <c r="I71" i="1"/>
  <c r="D145" i="1"/>
  <c r="G145" i="1"/>
  <c r="H144" i="1"/>
  <c r="I144" i="1"/>
  <c r="H169" i="1"/>
  <c r="I169" i="1"/>
  <c r="D170" i="1"/>
  <c r="G170" i="1"/>
  <c r="D151" i="1"/>
  <c r="G151" i="1"/>
  <c r="H151" i="1"/>
  <c r="I151" i="1"/>
  <c r="H150" i="1"/>
  <c r="I150" i="1"/>
  <c r="D16" i="1"/>
  <c r="G16" i="1"/>
  <c r="H15" i="1"/>
  <c r="I15" i="1"/>
  <c r="H183" i="1"/>
  <c r="I183" i="1"/>
  <c r="D184" i="1"/>
  <c r="G184" i="1"/>
  <c r="D57" i="1"/>
  <c r="G57" i="1"/>
  <c r="H56" i="1"/>
  <c r="I56" i="1"/>
  <c r="H10" i="1"/>
  <c r="I10" i="1"/>
  <c r="D11" i="1"/>
  <c r="G11" i="1"/>
  <c r="H20" i="1"/>
  <c r="I20" i="1"/>
  <c r="D21" i="1"/>
  <c r="G21" i="1"/>
  <c r="H26" i="1"/>
  <c r="I26" i="1"/>
  <c r="D27" i="1"/>
  <c r="G27" i="1"/>
  <c r="D140" i="1"/>
  <c r="G140" i="1"/>
  <c r="H140" i="1"/>
  <c r="I140" i="1"/>
  <c r="H139" i="1"/>
  <c r="I139" i="1"/>
  <c r="D135" i="1"/>
  <c r="G135" i="1"/>
  <c r="H135" i="1"/>
  <c r="I135" i="1"/>
  <c r="H134" i="1"/>
  <c r="I134" i="1"/>
  <c r="H38" i="1"/>
  <c r="I38" i="1"/>
  <c r="D39" i="1"/>
  <c r="G39" i="1"/>
  <c r="D90" i="1"/>
  <c r="G90" i="1"/>
  <c r="H89" i="1"/>
  <c r="I89" i="1"/>
  <c r="G91" i="1"/>
  <c r="H91" i="1"/>
  <c r="I91" i="1"/>
  <c r="D73" i="1"/>
  <c r="G73" i="1"/>
  <c r="H72" i="1"/>
  <c r="I72" i="1"/>
  <c r="H16" i="1"/>
  <c r="I16" i="1"/>
  <c r="D17" i="1"/>
  <c r="G17" i="1"/>
  <c r="H17" i="1"/>
  <c r="I17" i="1"/>
  <c r="D12" i="1"/>
  <c r="G12" i="1"/>
  <c r="H12" i="1"/>
  <c r="I12" i="1"/>
  <c r="H11" i="1"/>
  <c r="I11" i="1"/>
  <c r="D28" i="1"/>
  <c r="G28" i="1"/>
  <c r="H28" i="1"/>
  <c r="I28" i="1"/>
  <c r="H27" i="1"/>
  <c r="I27" i="1"/>
  <c r="D171" i="1"/>
  <c r="G171" i="1"/>
  <c r="H170" i="1"/>
  <c r="I170" i="1"/>
  <c r="H90" i="1"/>
  <c r="I90" i="1"/>
  <c r="D110" i="1"/>
  <c r="G110" i="1"/>
  <c r="D102" i="1"/>
  <c r="G102" i="1"/>
  <c r="D94" i="1"/>
  <c r="G94" i="1"/>
  <c r="D58" i="1"/>
  <c r="G58" i="1"/>
  <c r="H58" i="1"/>
  <c r="I58" i="1"/>
  <c r="H57" i="1"/>
  <c r="I57" i="1"/>
  <c r="D40" i="1"/>
  <c r="G40" i="1"/>
  <c r="H39" i="1"/>
  <c r="I39" i="1"/>
  <c r="D22" i="1"/>
  <c r="G22" i="1"/>
  <c r="H21" i="1"/>
  <c r="I21" i="1"/>
  <c r="H184" i="1"/>
  <c r="I184" i="1"/>
  <c r="D185" i="1"/>
  <c r="G185" i="1"/>
  <c r="H145" i="1"/>
  <c r="I145" i="1"/>
  <c r="D146" i="1"/>
  <c r="G146" i="1"/>
  <c r="H146" i="1"/>
  <c r="I146" i="1"/>
  <c r="D74" i="1"/>
  <c r="G74" i="1"/>
  <c r="H73" i="1"/>
  <c r="I73" i="1"/>
  <c r="H185" i="1"/>
  <c r="I185" i="1"/>
  <c r="D186" i="1"/>
  <c r="G186" i="1"/>
  <c r="H94" i="1"/>
  <c r="I94" i="1"/>
  <c r="D95" i="1"/>
  <c r="G95" i="1"/>
  <c r="H102" i="1"/>
  <c r="I102" i="1"/>
  <c r="D103" i="1"/>
  <c r="G103" i="1"/>
  <c r="H110" i="1"/>
  <c r="I110" i="1"/>
  <c r="D111" i="1"/>
  <c r="G111" i="1"/>
  <c r="H22" i="1"/>
  <c r="I22" i="1"/>
  <c r="D23" i="1"/>
  <c r="G23" i="1"/>
  <c r="H23" i="1"/>
  <c r="I23" i="1"/>
  <c r="H40" i="1"/>
  <c r="I40" i="1"/>
  <c r="D41" i="1"/>
  <c r="G41" i="1"/>
  <c r="H171" i="1"/>
  <c r="I171" i="1"/>
  <c r="D172" i="1"/>
  <c r="G172" i="1"/>
  <c r="D75" i="1"/>
  <c r="G75" i="1"/>
  <c r="H74" i="1"/>
  <c r="I74" i="1"/>
  <c r="D173" i="1"/>
  <c r="G173" i="1"/>
  <c r="H172" i="1"/>
  <c r="I172" i="1"/>
  <c r="H103" i="1"/>
  <c r="I103" i="1"/>
  <c r="D104" i="1"/>
  <c r="G104" i="1"/>
  <c r="D42" i="1"/>
  <c r="G42" i="1"/>
  <c r="H41" i="1"/>
  <c r="I41" i="1"/>
  <c r="H95" i="1"/>
  <c r="I95" i="1"/>
  <c r="D96" i="1"/>
  <c r="G96" i="1"/>
  <c r="H111" i="1"/>
  <c r="I111" i="1"/>
  <c r="D112" i="1"/>
  <c r="G112" i="1"/>
  <c r="D187" i="1"/>
  <c r="G187" i="1"/>
  <c r="H187" i="1"/>
  <c r="I187" i="1"/>
  <c r="H186" i="1"/>
  <c r="I186" i="1"/>
  <c r="D76" i="1"/>
  <c r="G76" i="1"/>
  <c r="H75" i="1"/>
  <c r="I75" i="1"/>
  <c r="H42" i="1"/>
  <c r="I42" i="1"/>
  <c r="G43" i="1"/>
  <c r="H43" i="1"/>
  <c r="I43" i="1"/>
  <c r="G44" i="1"/>
  <c r="H44" i="1"/>
  <c r="I44" i="1"/>
  <c r="H173" i="1"/>
  <c r="I173" i="1"/>
  <c r="G175" i="1"/>
  <c r="H175" i="1"/>
  <c r="I175" i="1"/>
  <c r="G174" i="1"/>
  <c r="H174" i="1"/>
  <c r="I174" i="1"/>
  <c r="H112" i="1"/>
  <c r="I112" i="1"/>
  <c r="D113" i="1"/>
  <c r="G113" i="1"/>
  <c r="H104" i="1"/>
  <c r="I104" i="1"/>
  <c r="D105" i="1"/>
  <c r="G105" i="1"/>
  <c r="H96" i="1"/>
  <c r="I96" i="1"/>
  <c r="D97" i="1"/>
  <c r="G97" i="1"/>
  <c r="D77" i="1"/>
  <c r="G77" i="1"/>
  <c r="H76" i="1"/>
  <c r="I76" i="1"/>
  <c r="H97" i="1"/>
  <c r="I97" i="1"/>
  <c r="D98" i="1"/>
  <c r="G98" i="1"/>
  <c r="H105" i="1"/>
  <c r="I105" i="1"/>
  <c r="D106" i="1"/>
  <c r="G106" i="1"/>
  <c r="H113" i="1"/>
  <c r="I113" i="1"/>
  <c r="D114" i="1"/>
  <c r="G114" i="1"/>
  <c r="D78" i="1"/>
  <c r="G78" i="1"/>
  <c r="H78" i="1"/>
  <c r="I78" i="1"/>
  <c r="H77" i="1"/>
  <c r="I77" i="1"/>
  <c r="H106" i="1"/>
  <c r="I106" i="1"/>
  <c r="D107" i="1"/>
  <c r="G107" i="1"/>
  <c r="H107" i="1"/>
  <c r="I107" i="1"/>
  <c r="H114" i="1"/>
  <c r="I114" i="1"/>
  <c r="D115" i="1"/>
  <c r="G115" i="1"/>
  <c r="H98" i="1"/>
  <c r="I98" i="1"/>
  <c r="D99" i="1"/>
  <c r="G99" i="1"/>
  <c r="H99" i="1"/>
  <c r="I99" i="1"/>
  <c r="H115" i="1"/>
  <c r="I115" i="1"/>
  <c r="D116" i="1"/>
  <c r="G116" i="1"/>
  <c r="H116" i="1"/>
  <c r="I116" i="1"/>
  <c r="D117" i="1"/>
  <c r="G117" i="1"/>
  <c r="H117" i="1"/>
  <c r="I117" i="1"/>
</calcChain>
</file>

<file path=xl/sharedStrings.xml><?xml version="1.0" encoding="utf-8"?>
<sst xmlns="http://schemas.openxmlformats.org/spreadsheetml/2006/main" count="390" uniqueCount="185">
  <si>
    <t>VUX Bygg Baspaket 2023</t>
  </si>
  <si>
    <t> </t>
  </si>
  <si>
    <t>Startdatum</t>
  </si>
  <si>
    <t>Poäng i veckan</t>
  </si>
  <si>
    <t>Poäng</t>
  </si>
  <si>
    <t>Slutdatum</t>
  </si>
  <si>
    <t>KGYORI11C</t>
  </si>
  <si>
    <t>Orienteringskurs Bygg</t>
  </si>
  <si>
    <t>HUSHUB0</t>
  </si>
  <si>
    <t>Husbyggnadsprocessen</t>
  </si>
  <si>
    <t>HUSHUS01</t>
  </si>
  <si>
    <t>Husbyggnad 1</t>
  </si>
  <si>
    <t>HUSHUS02</t>
  </si>
  <si>
    <t>Husbyggnad 2</t>
  </si>
  <si>
    <t>HUSHUS03</t>
  </si>
  <si>
    <t>Husbyggnad 3 ombyggnad</t>
  </si>
  <si>
    <t>VUX Bygg - Snickare 2023</t>
  </si>
  <si>
    <t>TRÄTRK01</t>
  </si>
  <si>
    <t>Trä 1 stommar</t>
  </si>
  <si>
    <t>TRÄTRK02</t>
  </si>
  <si>
    <t>Trä 2 beklädnad</t>
  </si>
  <si>
    <t>TRÄTRK03</t>
  </si>
  <si>
    <t>Trä 3 montage</t>
  </si>
  <si>
    <t>VUX Bygg - Murare 2023</t>
  </si>
  <si>
    <t>MURMUR01</t>
  </si>
  <si>
    <t>Mur- och putsverk 1 grundmurar</t>
  </si>
  <si>
    <t>MURMUR02</t>
  </si>
  <si>
    <t>Mur- och putsverk 2 murverk</t>
  </si>
  <si>
    <t>MURMUR03</t>
  </si>
  <si>
    <t>Mur- och putsverk 3 puts</t>
  </si>
  <si>
    <t>VUX Bygg - Betong 2023</t>
  </si>
  <si>
    <t>BETBET01</t>
  </si>
  <si>
    <t>Betong 1 lågform och platta på mark</t>
  </si>
  <si>
    <t>BETBET02</t>
  </si>
  <si>
    <t>Betong 2 väggar och pelare</t>
  </si>
  <si>
    <t>BETBET03</t>
  </si>
  <si>
    <t>Betong 3 bärlag</t>
  </si>
  <si>
    <t>BETBET04</t>
  </si>
  <si>
    <t>Betong 3 golv</t>
  </si>
  <si>
    <t>VUX Bygg - Plattsättare 2023</t>
  </si>
  <si>
    <t>HUBSPC01S</t>
  </si>
  <si>
    <t>Specialyrken 1</t>
  </si>
  <si>
    <t>HUBSPC02S</t>
  </si>
  <si>
    <t>Specialyrken 2</t>
  </si>
  <si>
    <t>HUBSPC03S</t>
  </si>
  <si>
    <t>Specialyrken 3</t>
  </si>
  <si>
    <t>VUX Svets 2023</t>
  </si>
  <si>
    <t>poäng/vecka</t>
  </si>
  <si>
    <t>Betygsdatum</t>
  </si>
  <si>
    <t>PRDPPRO01</t>
  </si>
  <si>
    <t>Produktionskunskap 1</t>
  </si>
  <si>
    <t>PRUIND0</t>
  </si>
  <si>
    <t>Industriell mätteknik - grund</t>
  </si>
  <si>
    <t>PRUPRD01S</t>
  </si>
  <si>
    <t>Produktionsutrustning 1</t>
  </si>
  <si>
    <t>SAASVT0</t>
  </si>
  <si>
    <t>Svets grund</t>
  </si>
  <si>
    <t>MAEMAT01</t>
  </si>
  <si>
    <t>Matrielkunskap</t>
  </si>
  <si>
    <t>SAAKÄL01S</t>
  </si>
  <si>
    <t>Kälsvets 1</t>
  </si>
  <si>
    <t>SAAKÄL02S</t>
  </si>
  <si>
    <t>Kälsvets 2</t>
  </si>
  <si>
    <t>SAASTU01S</t>
  </si>
  <si>
    <t>Stumsvets 1</t>
  </si>
  <si>
    <t>SAASTU02S</t>
  </si>
  <si>
    <t>Stumsvets 2</t>
  </si>
  <si>
    <t>SAASAA0</t>
  </si>
  <si>
    <t>Sammanfogning</t>
  </si>
  <si>
    <t>PRUINE00S</t>
  </si>
  <si>
    <t>Interna transporter (truck)</t>
  </si>
  <si>
    <t>Interna transporter (travers)</t>
  </si>
  <si>
    <t>KVARIIN / svetsarprövning</t>
  </si>
  <si>
    <t>Komvuxarbete</t>
  </si>
  <si>
    <t>VUX CNC 2023</t>
  </si>
  <si>
    <t>PRDPRO01</t>
  </si>
  <si>
    <t>DARDAT01S</t>
  </si>
  <si>
    <t>Datorstyrd produktion 1</t>
  </si>
  <si>
    <t>DARDAT02</t>
  </si>
  <si>
    <t>Datorstyrd produktion 2</t>
  </si>
  <si>
    <t>DARDAT03</t>
  </si>
  <si>
    <t>Datorstyrd produktion 3</t>
  </si>
  <si>
    <t>DARDAT04</t>
  </si>
  <si>
    <t>Datorstyrd produktion 4</t>
  </si>
  <si>
    <t>DARDAT05</t>
  </si>
  <si>
    <t>Datorstyrd produktion 5</t>
  </si>
  <si>
    <t>PRUINE00S2</t>
  </si>
  <si>
    <t>KVARIN / Grönt certifikat</t>
  </si>
  <si>
    <t>Komvuxarbet</t>
  </si>
  <si>
    <t>VUX Fastighet 2023</t>
  </si>
  <si>
    <t>poäng /vecka</t>
  </si>
  <si>
    <t>poäng</t>
  </si>
  <si>
    <t>SYSSYT0</t>
  </si>
  <si>
    <t>Systemuppbyggnad</t>
  </si>
  <si>
    <t>SYSVÄM0</t>
  </si>
  <si>
    <t>Värmelära</t>
  </si>
  <si>
    <t>ELLPRA0</t>
  </si>
  <si>
    <t>Praktisk ellära*</t>
  </si>
  <si>
    <t>ELRELF0</t>
  </si>
  <si>
    <t>Elkraftteknik*</t>
  </si>
  <si>
    <t>FAFFAS0</t>
  </si>
  <si>
    <t>Fastighetsförvaltning</t>
  </si>
  <si>
    <t>FASFAS0</t>
  </si>
  <si>
    <t>Fastighetsservice – byggnader</t>
  </si>
  <si>
    <t>FASFAE0</t>
  </si>
  <si>
    <t>Fastighetsservice – VVS</t>
  </si>
  <si>
    <t>VETLUF0</t>
  </si>
  <si>
    <t>Luftbehandling</t>
  </si>
  <si>
    <t>VVISAN01</t>
  </si>
  <si>
    <t>Sanitetsteknik</t>
  </si>
  <si>
    <t>FAFFAT0</t>
  </si>
  <si>
    <t>Fastighetskommunikation</t>
  </si>
  <si>
    <t>YTTYTT0</t>
  </si>
  <si>
    <t>Yttre miljö – anläggningar</t>
  </si>
  <si>
    <t>VÄXVÄK0</t>
  </si>
  <si>
    <t>Växtkunskap - fastighetsskötsel</t>
  </si>
  <si>
    <t>YTTYTR0</t>
  </si>
  <si>
    <t>Yttre miljö – maskiner och verktyg</t>
  </si>
  <si>
    <t>KVARVF</t>
  </si>
  <si>
    <t>Komvuxarbete inom VVS</t>
  </si>
  <si>
    <t>JK</t>
  </si>
  <si>
    <t>Elektriker</t>
  </si>
  <si>
    <t>ELRELK0</t>
  </si>
  <si>
    <t>Elektromekanik</t>
  </si>
  <si>
    <t>MEKMEK01</t>
  </si>
  <si>
    <t>Mekatronik 1</t>
  </si>
  <si>
    <t>Orienteringskurs Matematik</t>
  </si>
  <si>
    <t>Praktisk ellära</t>
  </si>
  <si>
    <t>DAODAT01a</t>
  </si>
  <si>
    <t>Datorteknik 1a</t>
  </si>
  <si>
    <t>ENEENE01</t>
  </si>
  <si>
    <t>Energiteknik 1</t>
  </si>
  <si>
    <t>Elkraftteknik</t>
  </si>
  <si>
    <t>INSELS0</t>
  </si>
  <si>
    <t xml:space="preserve">Elmotorstyrning </t>
  </si>
  <si>
    <t>KVAREE</t>
  </si>
  <si>
    <t>Inriktning: Installationselektriker - EEXANR</t>
  </si>
  <si>
    <t>FAIFAS01</t>
  </si>
  <si>
    <t>Fastighetsautomation 1</t>
  </si>
  <si>
    <t>INSKOM01</t>
  </si>
  <si>
    <t>Kommunikationsnät 1</t>
  </si>
  <si>
    <t>LARLAM0</t>
  </si>
  <si>
    <t>Larm-, övervaknings- och säkerhetssystem</t>
  </si>
  <si>
    <t>INSELI0</t>
  </si>
  <si>
    <t>Elinstallationer</t>
  </si>
  <si>
    <t>INSBES0</t>
  </si>
  <si>
    <t>Belysningsteknik</t>
  </si>
  <si>
    <t>FÖSSEV0</t>
  </si>
  <si>
    <t>Servicekunskap</t>
  </si>
  <si>
    <t>Inriktning: Industrielektriker - EEXAOR</t>
  </si>
  <si>
    <t>MÄTPRR0</t>
  </si>
  <si>
    <t>Programmerbara styrsystem</t>
  </si>
  <si>
    <t>MÄTMÄT0</t>
  </si>
  <si>
    <t>Mät- och reglerteknik</t>
  </si>
  <si>
    <t>Inriktning: Larm och säkerhetstekniker - EEXABN</t>
  </si>
  <si>
    <t>LARBRN0</t>
  </si>
  <si>
    <t>Brandlarmssystem</t>
  </si>
  <si>
    <t>LARINB0</t>
  </si>
  <si>
    <t>Inbrottslarmsystem</t>
  </si>
  <si>
    <t>INSKOM02</t>
  </si>
  <si>
    <t>Kommunikationsnät 2</t>
  </si>
  <si>
    <t>LARPAS0</t>
  </si>
  <si>
    <t>Passersystem</t>
  </si>
  <si>
    <t>LARCCT0</t>
  </si>
  <si>
    <t>CCTV-system</t>
  </si>
  <si>
    <t>VUX Bygg Baspaket 2023 - kombo</t>
  </si>
  <si>
    <t>OBS!!! Svenska ska in</t>
  </si>
  <si>
    <t>VUX Grundsvenska 2023 / komboelever</t>
  </si>
  <si>
    <t>Elever som läser svenska så kan kurserna läggas med öppna datum, så justerar jag det beroende på hur många svenskakurser eleven antas till.</t>
  </si>
  <si>
    <t>GRNSVAA</t>
  </si>
  <si>
    <t>Svenska grund 1:4</t>
  </si>
  <si>
    <t>GRNSVAB</t>
  </si>
  <si>
    <t>Svenska grund 2:4</t>
  </si>
  <si>
    <t>GRNSVAC</t>
  </si>
  <si>
    <t>Svenska grund 3:4</t>
  </si>
  <si>
    <t>GRNSVAD</t>
  </si>
  <si>
    <t>Svenska grund 4:4</t>
  </si>
  <si>
    <t xml:space="preserve">KGYORI11C </t>
  </si>
  <si>
    <t>Introduktion svenska</t>
  </si>
  <si>
    <t>KGYORI11F</t>
  </si>
  <si>
    <t>Orienteringskurs Yrkessvenska</t>
  </si>
  <si>
    <t>VUX Svets - kombo</t>
  </si>
  <si>
    <t>KVARIN / svetsarprövning</t>
  </si>
  <si>
    <t>VUX CNC - kombo</t>
  </si>
  <si>
    <t>KVARIN / grönt certifikat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</si>
</sst>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d"/>
    <numFmt numFmtId="165" formatCode="yyyy/mm/dd;@"/>
  </numFmts>
  <fonts count="2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0"/>
      <color rgb="FF000000"/>
      <name val="Calibri"/>
      <family val="2"/>
    </font>
    <font>
      <b/>
      <sz val="8"/>
      <color rgb="FF000000"/>
      <name val="Calibri"/>
      <family val="2"/>
    </font>
    <font>
      <sz val="10"/>
      <color rgb="FF000000"/>
      <name val="Calibri"/>
      <family val="2"/>
    </font>
    <font>
      <sz val="7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6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444444"/>
      <name val="Calibri"/>
      <family val="2"/>
      <charset val="1"/>
    </font>
    <font>
      <b/>
      <sz val="11"/>
      <color rgb="FF444444"/>
      <name val="Calibri"/>
      <family val="2"/>
      <charset val="1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2" fillId="2" borderId="1" xfId="0" applyFont="1" applyFill="1" applyBorder="1"/>
    <xf numFmtId="0" fontId="3" fillId="2" borderId="2" xfId="0" applyFont="1" applyFill="1" applyBorder="1"/>
    <xf numFmtId="0" fontId="4" fillId="2" borderId="2" xfId="0" applyFont="1" applyFill="1" applyBorder="1"/>
    <xf numFmtId="0" fontId="5" fillId="2" borderId="2" xfId="0" applyFont="1" applyFill="1" applyBorder="1"/>
    <xf numFmtId="0" fontId="4" fillId="3" borderId="2" xfId="0" applyFont="1" applyFill="1" applyBorder="1"/>
    <xf numFmtId="0" fontId="4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14" fontId="0" fillId="4" borderId="6" xfId="0" applyNumberFormat="1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6" fillId="2" borderId="5" xfId="0" applyFont="1" applyFill="1" applyBorder="1"/>
    <xf numFmtId="14" fontId="0" fillId="5" borderId="7" xfId="0" applyNumberFormat="1" applyFill="1" applyBorder="1"/>
    <xf numFmtId="164" fontId="0" fillId="5" borderId="7" xfId="0" applyNumberFormat="1" applyFill="1" applyBorder="1"/>
    <xf numFmtId="165" fontId="0" fillId="4" borderId="8" xfId="0" applyNumberFormat="1" applyFill="1" applyBorder="1"/>
    <xf numFmtId="0" fontId="6" fillId="2" borderId="4" xfId="0" applyFont="1" applyFill="1" applyBorder="1"/>
    <xf numFmtId="0" fontId="6" fillId="2" borderId="9" xfId="0" applyFont="1" applyFill="1" applyBorder="1"/>
    <xf numFmtId="0" fontId="6" fillId="2" borderId="10" xfId="0" applyFont="1" applyFill="1" applyBorder="1"/>
    <xf numFmtId="14" fontId="0" fillId="4" borderId="11" xfId="0" applyNumberFormat="1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3" fillId="2" borderId="10" xfId="0" applyFont="1" applyFill="1" applyBorder="1"/>
    <xf numFmtId="14" fontId="0" fillId="5" borderId="12" xfId="0" applyNumberFormat="1" applyFill="1" applyBorder="1"/>
    <xf numFmtId="164" fontId="0" fillId="5" borderId="12" xfId="0" applyNumberFormat="1" applyFill="1" applyBorder="1"/>
    <xf numFmtId="165" fontId="0" fillId="4" borderId="13" xfId="0" applyNumberFormat="1" applyFill="1" applyBorder="1"/>
    <xf numFmtId="0" fontId="0" fillId="0" borderId="14" xfId="0" applyBorder="1"/>
    <xf numFmtId="0" fontId="0" fillId="5" borderId="0" xfId="0" applyFill="1"/>
    <xf numFmtId="0" fontId="3" fillId="2" borderId="9" xfId="0" applyFont="1" applyFill="1" applyBorder="1"/>
    <xf numFmtId="0" fontId="4" fillId="6" borderId="2" xfId="0" applyFont="1" applyFill="1" applyBorder="1"/>
    <xf numFmtId="14" fontId="0" fillId="7" borderId="7" xfId="0" applyNumberFormat="1" applyFill="1" applyBorder="1"/>
    <xf numFmtId="164" fontId="0" fillId="7" borderId="7" xfId="0" applyNumberFormat="1" applyFill="1" applyBorder="1"/>
    <xf numFmtId="14" fontId="0" fillId="7" borderId="12" xfId="0" applyNumberFormat="1" applyFill="1" applyBorder="1"/>
    <xf numFmtId="164" fontId="0" fillId="7" borderId="12" xfId="0" applyNumberFormat="1" applyFill="1" applyBorder="1"/>
    <xf numFmtId="0" fontId="1" fillId="4" borderId="1" xfId="0" applyFont="1" applyFill="1" applyBorder="1"/>
    <xf numFmtId="0" fontId="0" fillId="4" borderId="15" xfId="0" applyFill="1" applyBorder="1"/>
    <xf numFmtId="0" fontId="1" fillId="4" borderId="15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0" fillId="4" borderId="17" xfId="0" applyFill="1" applyBorder="1"/>
    <xf numFmtId="0" fontId="0" fillId="4" borderId="7" xfId="0" applyFill="1" applyBorder="1"/>
    <xf numFmtId="0" fontId="8" fillId="4" borderId="7" xfId="0" applyFont="1" applyFill="1" applyBorder="1" applyProtection="1">
      <protection locked="0"/>
    </xf>
    <xf numFmtId="14" fontId="9" fillId="2" borderId="7" xfId="0" applyNumberFormat="1" applyFont="1" applyFill="1" applyBorder="1"/>
    <xf numFmtId="0" fontId="0" fillId="4" borderId="18" xfId="0" applyFill="1" applyBorder="1"/>
    <xf numFmtId="0" fontId="8" fillId="4" borderId="19" xfId="0" applyFont="1" applyFill="1" applyBorder="1" applyProtection="1">
      <protection locked="0"/>
    </xf>
    <xf numFmtId="0" fontId="0" fillId="4" borderId="9" xfId="0" applyFill="1" applyBorder="1"/>
    <xf numFmtId="0" fontId="8" fillId="4" borderId="11" xfId="0" applyFont="1" applyFill="1" applyBorder="1" applyProtection="1">
      <protection locked="0"/>
    </xf>
    <xf numFmtId="14" fontId="9" fillId="2" borderId="11" xfId="0" applyNumberFormat="1" applyFont="1" applyFill="1" applyBorder="1"/>
    <xf numFmtId="0" fontId="0" fillId="4" borderId="11" xfId="0" applyFill="1" applyBorder="1" applyProtection="1">
      <protection locked="0"/>
    </xf>
    <xf numFmtId="14" fontId="0" fillId="7" borderId="11" xfId="0" applyNumberFormat="1" applyFill="1" applyBorder="1"/>
    <xf numFmtId="164" fontId="0" fillId="7" borderId="11" xfId="0" applyNumberFormat="1" applyFill="1" applyBorder="1"/>
    <xf numFmtId="165" fontId="1" fillId="4" borderId="20" xfId="0" applyNumberFormat="1" applyFont="1" applyFill="1" applyBorder="1"/>
    <xf numFmtId="0" fontId="10" fillId="4" borderId="15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14" fontId="0" fillId="4" borderId="7" xfId="0" applyNumberFormat="1" applyFill="1" applyBorder="1" applyProtection="1">
      <protection locked="0"/>
    </xf>
    <xf numFmtId="0" fontId="0" fillId="4" borderId="8" xfId="0" applyFill="1" applyBorder="1" applyProtection="1">
      <protection locked="0"/>
    </xf>
    <xf numFmtId="14" fontId="0" fillId="5" borderId="21" xfId="0" applyNumberFormat="1" applyFill="1" applyBorder="1"/>
    <xf numFmtId="165" fontId="0" fillId="4" borderId="22" xfId="0" applyNumberFormat="1" applyFill="1" applyBorder="1"/>
    <xf numFmtId="0" fontId="0" fillId="4" borderId="23" xfId="0" applyFill="1" applyBorder="1"/>
    <xf numFmtId="0" fontId="0" fillId="4" borderId="20" xfId="0" applyFill="1" applyBorder="1" applyProtection="1">
      <protection locked="0"/>
    </xf>
    <xf numFmtId="14" fontId="0" fillId="5" borderId="10" xfId="0" applyNumberFormat="1" applyFill="1" applyBorder="1"/>
    <xf numFmtId="164" fontId="0" fillId="5" borderId="24" xfId="0" applyNumberFormat="1" applyFill="1" applyBorder="1"/>
    <xf numFmtId="165" fontId="1" fillId="4" borderId="13" xfId="0" applyNumberFormat="1" applyFont="1" applyFill="1" applyBorder="1"/>
    <xf numFmtId="0" fontId="11" fillId="2" borderId="1" xfId="0" applyFont="1" applyFill="1" applyBorder="1"/>
    <xf numFmtId="0" fontId="12" fillId="2" borderId="15" xfId="0" applyFont="1" applyFill="1" applyBorder="1"/>
    <xf numFmtId="0" fontId="4" fillId="2" borderId="15" xfId="0" applyFont="1" applyFill="1" applyBorder="1"/>
    <xf numFmtId="0" fontId="13" fillId="2" borderId="15" xfId="0" applyFont="1" applyFill="1" applyBorder="1"/>
    <xf numFmtId="0" fontId="5" fillId="2" borderId="15" xfId="0" applyFont="1" applyFill="1" applyBorder="1"/>
    <xf numFmtId="0" fontId="1" fillId="7" borderId="15" xfId="0" applyFont="1" applyFill="1" applyBorder="1"/>
    <xf numFmtId="0" fontId="14" fillId="4" borderId="16" xfId="0" applyFont="1" applyFill="1" applyBorder="1" applyAlignment="1">
      <alignment horizontal="right" vertical="center"/>
    </xf>
    <xf numFmtId="0" fontId="12" fillId="2" borderId="17" xfId="0" applyFont="1" applyFill="1" applyBorder="1" applyAlignment="1">
      <alignment wrapText="1"/>
    </xf>
    <xf numFmtId="0" fontId="12" fillId="2" borderId="7" xfId="0" applyFont="1" applyFill="1" applyBorder="1" applyAlignment="1">
      <alignment wrapText="1"/>
    </xf>
    <xf numFmtId="14" fontId="15" fillId="2" borderId="7" xfId="0" applyNumberFormat="1" applyFont="1" applyFill="1" applyBorder="1"/>
    <xf numFmtId="0" fontId="15" fillId="2" borderId="7" xfId="0" applyFont="1" applyFill="1" applyBorder="1"/>
    <xf numFmtId="14" fontId="15" fillId="2" borderId="8" xfId="0" applyNumberFormat="1" applyFont="1" applyFill="1" applyBorder="1"/>
    <xf numFmtId="0" fontId="12" fillId="2" borderId="23" xfId="0" applyFont="1" applyFill="1" applyBorder="1" applyAlignment="1">
      <alignment wrapText="1"/>
    </xf>
    <xf numFmtId="0" fontId="12" fillId="2" borderId="12" xfId="0" applyFont="1" applyFill="1" applyBorder="1" applyAlignment="1">
      <alignment wrapText="1"/>
    </xf>
    <xf numFmtId="14" fontId="15" fillId="2" borderId="12" xfId="0" applyNumberFormat="1" applyFont="1" applyFill="1" applyBorder="1"/>
    <xf numFmtId="0" fontId="15" fillId="2" borderId="12" xfId="0" applyFont="1" applyFill="1" applyBorder="1"/>
    <xf numFmtId="14" fontId="15" fillId="2" borderId="13" xfId="0" applyNumberFormat="1" applyFont="1" applyFill="1" applyBorder="1"/>
    <xf numFmtId="0" fontId="12" fillId="2" borderId="4" xfId="0" applyFont="1" applyFill="1" applyBorder="1" applyAlignment="1">
      <alignment wrapText="1"/>
    </xf>
    <xf numFmtId="0" fontId="12" fillId="2" borderId="5" xfId="0" applyFont="1" applyFill="1" applyBorder="1" applyAlignment="1">
      <alignment wrapText="1"/>
    </xf>
    <xf numFmtId="14" fontId="15" fillId="2" borderId="6" xfId="0" applyNumberFormat="1" applyFont="1" applyFill="1" applyBorder="1"/>
    <xf numFmtId="0" fontId="15" fillId="2" borderId="25" xfId="0" applyFont="1" applyFill="1" applyBorder="1"/>
    <xf numFmtId="0" fontId="15" fillId="2" borderId="26" xfId="0" applyFont="1" applyFill="1" applyBorder="1"/>
    <xf numFmtId="14" fontId="16" fillId="7" borderId="26" xfId="0" quotePrefix="1" applyNumberFormat="1" applyFont="1" applyFill="1" applyBorder="1"/>
    <xf numFmtId="14" fontId="16" fillId="4" borderId="27" xfId="0" quotePrefix="1" applyNumberFormat="1" applyFont="1" applyFill="1" applyBorder="1"/>
    <xf numFmtId="0" fontId="15" fillId="2" borderId="28" xfId="0" applyFont="1" applyFill="1" applyBorder="1"/>
    <xf numFmtId="14" fontId="16" fillId="7" borderId="28" xfId="0" quotePrefix="1" applyNumberFormat="1" applyFont="1" applyFill="1" applyBorder="1"/>
    <xf numFmtId="14" fontId="16" fillId="4" borderId="29" xfId="0" quotePrefix="1" applyNumberFormat="1" applyFont="1" applyFill="1" applyBorder="1"/>
    <xf numFmtId="0" fontId="15" fillId="2" borderId="30" xfId="0" applyFont="1" applyFill="1" applyBorder="1"/>
    <xf numFmtId="0" fontId="15" fillId="2" borderId="31" xfId="0" applyFont="1" applyFill="1" applyBorder="1"/>
    <xf numFmtId="14" fontId="16" fillId="7" borderId="31" xfId="0" quotePrefix="1" applyNumberFormat="1" applyFont="1" applyFill="1" applyBorder="1"/>
    <xf numFmtId="14" fontId="17" fillId="4" borderId="32" xfId="0" quotePrefix="1" applyNumberFormat="1" applyFont="1" applyFill="1" applyBorder="1"/>
    <xf numFmtId="0" fontId="0" fillId="0" borderId="33" xfId="0" applyBorder="1"/>
    <xf numFmtId="0" fontId="0" fillId="0" borderId="34" xfId="0" applyBorder="1"/>
    <xf numFmtId="0" fontId="0" fillId="7" borderId="34" xfId="0" applyFill="1" applyBorder="1"/>
    <xf numFmtId="0" fontId="0" fillId="0" borderId="35" xfId="0" applyBorder="1"/>
    <xf numFmtId="0" fontId="18" fillId="4" borderId="1" xfId="0" applyFont="1" applyFill="1" applyBorder="1"/>
    <xf numFmtId="0" fontId="19" fillId="4" borderId="15" xfId="0" applyFont="1" applyFill="1" applyBorder="1"/>
    <xf numFmtId="0" fontId="19" fillId="7" borderId="15" xfId="0" applyFont="1" applyFill="1" applyBorder="1"/>
    <xf numFmtId="0" fontId="19" fillId="4" borderId="16" xfId="0" applyFont="1" applyFill="1" applyBorder="1"/>
    <xf numFmtId="0" fontId="0" fillId="0" borderId="36" xfId="0" applyBorder="1"/>
    <xf numFmtId="0" fontId="20" fillId="4" borderId="17" xfId="0" applyFont="1" applyFill="1" applyBorder="1"/>
    <xf numFmtId="0" fontId="20" fillId="4" borderId="8" xfId="0" applyFont="1" applyFill="1" applyBorder="1"/>
    <xf numFmtId="14" fontId="21" fillId="4" borderId="7" xfId="0" applyNumberFormat="1" applyFont="1" applyFill="1" applyBorder="1" applyProtection="1">
      <protection locked="0"/>
    </xf>
    <xf numFmtId="0" fontId="21" fillId="4" borderId="7" xfId="0" applyFont="1" applyFill="1" applyBorder="1" applyProtection="1">
      <protection locked="0"/>
    </xf>
    <xf numFmtId="14" fontId="21" fillId="7" borderId="7" xfId="0" applyNumberFormat="1" applyFont="1" applyFill="1" applyBorder="1"/>
    <xf numFmtId="164" fontId="21" fillId="7" borderId="7" xfId="0" applyNumberFormat="1" applyFont="1" applyFill="1" applyBorder="1"/>
    <xf numFmtId="165" fontId="21" fillId="4" borderId="8" xfId="0" applyNumberFormat="1" applyFont="1" applyFill="1" applyBorder="1"/>
    <xf numFmtId="0" fontId="19" fillId="4" borderId="7" xfId="0" applyFont="1" applyFill="1" applyBorder="1"/>
    <xf numFmtId="0" fontId="19" fillId="4" borderId="8" xfId="0" applyFont="1" applyFill="1" applyBorder="1"/>
    <xf numFmtId="0" fontId="19" fillId="4" borderId="37" xfId="0" applyFont="1" applyFill="1" applyBorder="1"/>
    <xf numFmtId="0" fontId="6" fillId="2" borderId="37" xfId="0" applyFont="1" applyFill="1" applyBorder="1"/>
    <xf numFmtId="0" fontId="19" fillId="4" borderId="17" xfId="0" applyFont="1" applyFill="1" applyBorder="1"/>
    <xf numFmtId="0" fontId="18" fillId="4" borderId="23" xfId="0" applyFont="1" applyFill="1" applyBorder="1"/>
    <xf numFmtId="0" fontId="18" fillId="4" borderId="12" xfId="0" applyFont="1" applyFill="1" applyBorder="1"/>
    <xf numFmtId="0" fontId="19" fillId="0" borderId="14" xfId="0" applyFont="1" applyBorder="1"/>
    <xf numFmtId="0" fontId="19" fillId="0" borderId="0" xfId="0" applyFont="1"/>
    <xf numFmtId="0" fontId="19" fillId="7" borderId="0" xfId="0" applyFont="1" applyFill="1"/>
    <xf numFmtId="0" fontId="19" fillId="7" borderId="36" xfId="0" applyFont="1" applyFill="1" applyBorder="1"/>
    <xf numFmtId="0" fontId="18" fillId="2" borderId="1" xfId="0" applyFont="1" applyFill="1" applyBorder="1"/>
    <xf numFmtId="0" fontId="19" fillId="2" borderId="15" xfId="0" applyFont="1" applyFill="1" applyBorder="1"/>
    <xf numFmtId="0" fontId="19" fillId="7" borderId="16" xfId="0" applyFont="1" applyFill="1" applyBorder="1"/>
    <xf numFmtId="0" fontId="19" fillId="4" borderId="3" xfId="0" applyFont="1" applyFill="1" applyBorder="1"/>
    <xf numFmtId="14" fontId="22" fillId="4" borderId="7" xfId="0" applyNumberFormat="1" applyFont="1" applyFill="1" applyBorder="1" applyProtection="1">
      <protection locked="0"/>
    </xf>
    <xf numFmtId="0" fontId="19" fillId="2" borderId="7" xfId="0" applyFont="1" applyFill="1" applyBorder="1"/>
    <xf numFmtId="164" fontId="21" fillId="7" borderId="8" xfId="0" applyNumberFormat="1" applyFont="1" applyFill="1" applyBorder="1"/>
    <xf numFmtId="165" fontId="21" fillId="4" borderId="38" xfId="0" applyNumberFormat="1" applyFont="1" applyFill="1" applyBorder="1"/>
    <xf numFmtId="0" fontId="19" fillId="4" borderId="23" xfId="0" applyFont="1" applyFill="1" applyBorder="1"/>
    <xf numFmtId="0" fontId="19" fillId="4" borderId="12" xfId="0" applyFont="1" applyFill="1" applyBorder="1"/>
    <xf numFmtId="14" fontId="22" fillId="4" borderId="12" xfId="0" applyNumberFormat="1" applyFont="1" applyFill="1" applyBorder="1" applyProtection="1">
      <protection locked="0"/>
    </xf>
    <xf numFmtId="0" fontId="21" fillId="4" borderId="12" xfId="0" applyFont="1" applyFill="1" applyBorder="1" applyProtection="1">
      <protection locked="0"/>
    </xf>
    <xf numFmtId="0" fontId="19" fillId="2" borderId="12" xfId="0" applyFont="1" applyFill="1" applyBorder="1"/>
    <xf numFmtId="14" fontId="21" fillId="7" borderId="12" xfId="0" applyNumberFormat="1" applyFont="1" applyFill="1" applyBorder="1"/>
    <xf numFmtId="164" fontId="21" fillId="7" borderId="13" xfId="0" applyNumberFormat="1" applyFont="1" applyFill="1" applyBorder="1"/>
    <xf numFmtId="165" fontId="21" fillId="4" borderId="39" xfId="0" applyNumberFormat="1" applyFont="1" applyFill="1" applyBorder="1"/>
    <xf numFmtId="0" fontId="19" fillId="5" borderId="14" xfId="0" applyFont="1" applyFill="1" applyBorder="1"/>
    <xf numFmtId="0" fontId="19" fillId="5" borderId="0" xfId="0" applyFont="1" applyFill="1"/>
    <xf numFmtId="14" fontId="21" fillId="5" borderId="0" xfId="0" applyNumberFormat="1" applyFont="1" applyFill="1"/>
    <xf numFmtId="0" fontId="21" fillId="5" borderId="0" xfId="0" applyFont="1" applyFill="1" applyProtection="1">
      <protection locked="0"/>
    </xf>
    <xf numFmtId="14" fontId="21" fillId="7" borderId="0" xfId="0" applyNumberFormat="1" applyFont="1" applyFill="1"/>
    <xf numFmtId="164" fontId="21" fillId="7" borderId="36" xfId="0" applyNumberFormat="1" applyFont="1" applyFill="1" applyBorder="1"/>
    <xf numFmtId="165" fontId="21" fillId="5" borderId="0" xfId="0" applyNumberFormat="1" applyFont="1" applyFill="1"/>
    <xf numFmtId="14" fontId="19" fillId="5" borderId="0" xfId="0" applyNumberFormat="1" applyFont="1" applyFill="1"/>
    <xf numFmtId="164" fontId="21" fillId="7" borderId="12" xfId="0" applyNumberFormat="1" applyFont="1" applyFill="1" applyBorder="1"/>
    <xf numFmtId="165" fontId="21" fillId="4" borderId="13" xfId="0" applyNumberFormat="1" applyFont="1" applyFill="1" applyBorder="1"/>
    <xf numFmtId="0" fontId="0" fillId="7" borderId="0" xfId="0" applyFill="1"/>
    <xf numFmtId="0" fontId="0" fillId="0" borderId="40" xfId="0" applyBorder="1"/>
    <xf numFmtId="0" fontId="0" fillId="0" borderId="30" xfId="0" applyBorder="1"/>
    <xf numFmtId="0" fontId="0" fillId="7" borderId="30" xfId="0" applyFill="1" applyBorder="1"/>
    <xf numFmtId="0" fontId="0" fillId="0" borderId="41" xfId="0" applyBorder="1"/>
    <xf numFmtId="0" fontId="14" fillId="4" borderId="15" xfId="0" applyFont="1" applyFill="1" applyBorder="1" applyAlignment="1">
      <alignment horizontal="right"/>
    </xf>
    <xf numFmtId="0" fontId="23" fillId="4" borderId="15" xfId="0" applyFont="1" applyFill="1" applyBorder="1"/>
    <xf numFmtId="0" fontId="24" fillId="4" borderId="15" xfId="0" applyFont="1" applyFill="1" applyBorder="1"/>
    <xf numFmtId="0" fontId="21" fillId="7" borderId="15" xfId="0" applyFont="1" applyFill="1" applyBorder="1"/>
    <xf numFmtId="0" fontId="0" fillId="4" borderId="19" xfId="0" applyFill="1" applyBorder="1" applyProtection="1">
      <protection locked="0"/>
    </xf>
    <xf numFmtId="14" fontId="0" fillId="7" borderId="19" xfId="0" applyNumberFormat="1" applyFill="1" applyBorder="1"/>
    <xf numFmtId="164" fontId="0" fillId="7" borderId="19" xfId="0" applyNumberFormat="1" applyFill="1" applyBorder="1"/>
    <xf numFmtId="0" fontId="25" fillId="4" borderId="17" xfId="0" applyFont="1" applyFill="1" applyBorder="1"/>
    <xf numFmtId="0" fontId="26" fillId="4" borderId="7" xfId="0" applyFont="1" applyFill="1" applyBorder="1" applyProtection="1">
      <protection locked="0"/>
    </xf>
    <xf numFmtId="14" fontId="9" fillId="4" borderId="7" xfId="0" applyNumberFormat="1" applyFont="1" applyFill="1" applyBorder="1" applyProtection="1">
      <protection locked="0"/>
    </xf>
    <xf numFmtId="0" fontId="25" fillId="4" borderId="7" xfId="0" applyFont="1" applyFill="1" applyBorder="1" applyProtection="1">
      <protection locked="0"/>
    </xf>
    <xf numFmtId="14" fontId="25" fillId="7" borderId="7" xfId="0" applyNumberFormat="1" applyFont="1" applyFill="1" applyBorder="1"/>
    <xf numFmtId="164" fontId="25" fillId="7" borderId="7" xfId="0" applyNumberFormat="1" applyFont="1" applyFill="1" applyBorder="1"/>
    <xf numFmtId="165" fontId="9" fillId="4" borderId="8" xfId="0" applyNumberFormat="1" applyFont="1" applyFill="1" applyBorder="1"/>
    <xf numFmtId="0" fontId="25" fillId="4" borderId="23" xfId="0" applyFont="1" applyFill="1" applyBorder="1"/>
    <xf numFmtId="0" fontId="26" fillId="4" borderId="12" xfId="0" applyFont="1" applyFill="1" applyBorder="1" applyProtection="1">
      <protection locked="0"/>
    </xf>
    <xf numFmtId="14" fontId="9" fillId="4" borderId="12" xfId="0" applyNumberFormat="1" applyFont="1" applyFill="1" applyBorder="1" applyProtection="1">
      <protection locked="0"/>
    </xf>
    <xf numFmtId="0" fontId="25" fillId="4" borderId="12" xfId="0" applyFont="1" applyFill="1" applyBorder="1" applyProtection="1">
      <protection locked="0"/>
    </xf>
    <xf numFmtId="14" fontId="25" fillId="7" borderId="12" xfId="0" applyNumberFormat="1" applyFont="1" applyFill="1" applyBorder="1"/>
    <xf numFmtId="164" fontId="25" fillId="7" borderId="12" xfId="0" applyNumberFormat="1" applyFont="1" applyFill="1" applyBorder="1"/>
    <xf numFmtId="165" fontId="9" fillId="4" borderId="13" xfId="0" applyNumberFormat="1" applyFont="1" applyFill="1" applyBorder="1"/>
    <xf numFmtId="0" fontId="8" fillId="4" borderId="12" xfId="0" applyFont="1" applyFill="1" applyBorder="1" applyProtection="1">
      <protection locked="0"/>
    </xf>
    <xf numFmtId="14" fontId="0" fillId="4" borderId="12" xfId="0" applyNumberFormat="1" applyFill="1" applyBorder="1" applyProtection="1">
      <protection locked="0"/>
    </xf>
    <xf numFmtId="0" fontId="0" fillId="8" borderId="0" xfId="0" applyFill="1"/>
    <xf numFmtId="0" fontId="12" fillId="8" borderId="0" xfId="0" applyFont="1" applyFill="1" applyAlignment="1">
      <alignment wrapText="1"/>
    </xf>
    <xf numFmtId="14" fontId="15" fillId="8" borderId="0" xfId="0" applyNumberFormat="1" applyFont="1" applyFill="1"/>
    <xf numFmtId="0" fontId="15" fillId="8" borderId="0" xfId="0" applyFont="1" applyFill="1"/>
    <xf numFmtId="14" fontId="16" fillId="8" borderId="0" xfId="0" quotePrefix="1" applyNumberFormat="1" applyFont="1" applyFill="1"/>
    <xf numFmtId="14" fontId="17" fillId="8" borderId="0" xfId="0" quotePrefix="1" applyNumberFormat="1" applyFont="1" applyFill="1"/>
    <xf numFmtId="0" fontId="19" fillId="4" borderId="15" xfId="0" applyFont="1" applyFill="1" applyBorder="1" applyAlignment="1"/>
    <xf numFmtId="0" fontId="19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2AC6C-6385-405A-8CD6-307813ADD4F7}">
  <dimension ref="A1:K230"/>
  <sheetViews>
    <sheetView tabSelected="1" topLeftCell="A75" workbookViewId="0" xr3:uid="{37B3544A-CC17-544D-8D68-9424CB4B1554}">
      <selection activeCell="K79" sqref="K79"/>
    </sheetView>
  </sheetViews>
  <sheetFormatPr defaultRowHeight="14.45"/>
  <cols>
    <col min="2" max="2" width="39.7109375" bestFit="1" customWidth="1"/>
    <col min="3" max="3" width="29.140625" bestFit="1" customWidth="1"/>
    <col min="4" max="4" width="11.28515625" bestFit="1" customWidth="1"/>
    <col min="7" max="7" width="11.140625" hidden="1" customWidth="1"/>
    <col min="8" max="8" width="8.85546875" hidden="1" customWidth="1"/>
    <col min="9" max="9" width="12.85546875" bestFit="1" customWidth="1"/>
  </cols>
  <sheetData>
    <row r="1" spans="2:9" ht="15" thickBot="1"/>
    <row r="2" spans="2:9">
      <c r="B2" s="1" t="s">
        <v>0</v>
      </c>
      <c r="C2" s="2" t="s">
        <v>1</v>
      </c>
      <c r="D2" s="3" t="s">
        <v>2</v>
      </c>
      <c r="E2" s="4" t="s">
        <v>3</v>
      </c>
      <c r="F2" s="4" t="s">
        <v>4</v>
      </c>
      <c r="G2" s="5" t="s">
        <v>1</v>
      </c>
      <c r="H2" s="5" t="s">
        <v>1</v>
      </c>
      <c r="I2" s="6" t="s">
        <v>5</v>
      </c>
    </row>
    <row r="3" spans="2:9">
      <c r="B3" s="7" t="s">
        <v>6</v>
      </c>
      <c r="C3" s="8" t="s">
        <v>7</v>
      </c>
      <c r="D3" s="9">
        <v>45229</v>
      </c>
      <c r="E3" s="10">
        <v>20</v>
      </c>
      <c r="F3" s="11">
        <v>100</v>
      </c>
      <c r="G3" s="12">
        <f>IFERROR((F3/E3)*7+D3,"")</f>
        <v>45264</v>
      </c>
      <c r="H3" s="13" t="str">
        <f>IFERROR(TEXT(WEEKDAY(G3),"dddd"),"")</f>
        <v>måndag</v>
      </c>
      <c r="I3" s="14">
        <f>IF(H3="söndag",G3-2,IF(H3="måndag",G3-3,IF(H3="lördag",G3-1,G3)))</f>
        <v>45261</v>
      </c>
    </row>
    <row r="4" spans="2:9">
      <c r="B4" s="15" t="s">
        <v>8</v>
      </c>
      <c r="C4" s="11" t="s">
        <v>9</v>
      </c>
      <c r="D4" s="9">
        <f>G3</f>
        <v>45264</v>
      </c>
      <c r="E4" s="10">
        <v>20</v>
      </c>
      <c r="F4" s="8">
        <v>200</v>
      </c>
      <c r="G4" s="12">
        <f>IFERROR((F4/E4)*7+D4,"")</f>
        <v>45334</v>
      </c>
      <c r="H4" s="13" t="str">
        <f>IFERROR(TEXT(WEEKDAY(G4),"dddd"),"")</f>
        <v>måndag</v>
      </c>
      <c r="I4" s="14">
        <f>IF(H4="söndag",G4-2,IF(H4="måndag",G4-3,IF(H4="lördag",G4-1,G4)))</f>
        <v>45331</v>
      </c>
    </row>
    <row r="5" spans="2:9">
      <c r="B5" s="15" t="s">
        <v>10</v>
      </c>
      <c r="C5" s="11" t="s">
        <v>11</v>
      </c>
      <c r="D5" s="9">
        <f>G4</f>
        <v>45334</v>
      </c>
      <c r="E5" s="10">
        <v>20</v>
      </c>
      <c r="F5" s="8">
        <v>100</v>
      </c>
      <c r="G5" s="12">
        <f>IFERROR((F5/E5)*7+D5,"")</f>
        <v>45369</v>
      </c>
      <c r="H5" s="13" t="str">
        <f>IFERROR(TEXT(WEEKDAY(G5),"dddd"),"")</f>
        <v>måndag</v>
      </c>
      <c r="I5" s="14">
        <f>IF(H5="söndag",G5-2,IF(H5="måndag",G5-3,IF(H5="lördag",G5-1,G5)))</f>
        <v>45366</v>
      </c>
    </row>
    <row r="6" spans="2:9">
      <c r="B6" s="15" t="s">
        <v>12</v>
      </c>
      <c r="C6" s="11" t="s">
        <v>13</v>
      </c>
      <c r="D6" s="9">
        <f>G5</f>
        <v>45369</v>
      </c>
      <c r="E6" s="10">
        <v>20</v>
      </c>
      <c r="F6" s="8">
        <v>200</v>
      </c>
      <c r="G6" s="12">
        <f>IFERROR((F6/E6)*7+D6,"")</f>
        <v>45439</v>
      </c>
      <c r="H6" s="13" t="str">
        <f>IFERROR(TEXT(WEEKDAY(G6),"dddd"),"")</f>
        <v>måndag</v>
      </c>
      <c r="I6" s="14">
        <f>IF(H6="söndag",G6-2,IF(H6="måndag",G6-3,IF(H6="lördag",G6-1,G6)))</f>
        <v>45436</v>
      </c>
    </row>
    <row r="7" spans="2:9" ht="15" thickBot="1">
      <c r="B7" s="16" t="s">
        <v>14</v>
      </c>
      <c r="C7" s="17" t="s">
        <v>15</v>
      </c>
      <c r="D7" s="18">
        <f>G6</f>
        <v>45439</v>
      </c>
      <c r="E7" s="19">
        <v>20</v>
      </c>
      <c r="F7" s="20">
        <v>200</v>
      </c>
      <c r="G7" s="21">
        <f>IFERROR((F7/E7)*7+D7,"")</f>
        <v>45509</v>
      </c>
      <c r="H7" s="22" t="str">
        <f>IFERROR(TEXT(WEEKDAY(G7),"dddd"),"")</f>
        <v>måndag</v>
      </c>
      <c r="I7" s="23">
        <f>IF(H7="söndag",G7-2,IF(H7="måndag",G7-3,IF(H7="lördag",G7-1,G7)))</f>
        <v>45506</v>
      </c>
    </row>
    <row r="8" spans="2:9" ht="15" thickBot="1">
      <c r="B8" s="24"/>
      <c r="G8" s="25"/>
      <c r="H8" s="25"/>
    </row>
    <row r="9" spans="2:9">
      <c r="B9" s="1" t="s">
        <v>16</v>
      </c>
      <c r="C9" s="2" t="s">
        <v>1</v>
      </c>
      <c r="D9" s="3" t="s">
        <v>2</v>
      </c>
      <c r="E9" s="4" t="s">
        <v>3</v>
      </c>
      <c r="F9" s="4" t="s">
        <v>4</v>
      </c>
      <c r="G9" s="5" t="s">
        <v>1</v>
      </c>
      <c r="H9" s="5" t="s">
        <v>1</v>
      </c>
      <c r="I9" s="6" t="s">
        <v>5</v>
      </c>
    </row>
    <row r="10" spans="2:9">
      <c r="B10" s="15" t="s">
        <v>17</v>
      </c>
      <c r="C10" s="11" t="s">
        <v>18</v>
      </c>
      <c r="D10" s="9">
        <f>G7</f>
        <v>45509</v>
      </c>
      <c r="E10" s="10">
        <v>20</v>
      </c>
      <c r="F10" s="8">
        <v>100</v>
      </c>
      <c r="G10" s="12">
        <f>IFERROR((F10/E10)*7+D10,"")</f>
        <v>45544</v>
      </c>
      <c r="H10" s="13" t="str">
        <f>IFERROR(TEXT(WEEKDAY(G10),"dddd"),"")</f>
        <v>måndag</v>
      </c>
      <c r="I10" s="14">
        <f>IF(H10="söndag",G10-2,IF(H10="måndag",G10-3,IF(H10="lördag",G10-1,G10)))</f>
        <v>45541</v>
      </c>
    </row>
    <row r="11" spans="2:9">
      <c r="B11" s="15" t="s">
        <v>19</v>
      </c>
      <c r="C11" s="11" t="s">
        <v>20</v>
      </c>
      <c r="D11" s="9">
        <f>G10</f>
        <v>45544</v>
      </c>
      <c r="E11" s="10">
        <v>20</v>
      </c>
      <c r="F11" s="8">
        <v>100</v>
      </c>
      <c r="G11" s="12">
        <f>IFERROR((F11/E11)*7+D11,"")</f>
        <v>45579</v>
      </c>
      <c r="H11" s="13" t="str">
        <f>IFERROR(TEXT(WEEKDAY(G11),"dddd"),"")</f>
        <v>måndag</v>
      </c>
      <c r="I11" s="14">
        <f>IF(H11="söndag",G11-2,IF(H11="måndag",G11-3,IF(H11="lördag",G11-1,G11)))</f>
        <v>45576</v>
      </c>
    </row>
    <row r="12" spans="2:9" ht="15" thickBot="1">
      <c r="B12" s="16" t="s">
        <v>21</v>
      </c>
      <c r="C12" s="17" t="s">
        <v>22</v>
      </c>
      <c r="D12" s="18">
        <f>G11</f>
        <v>45579</v>
      </c>
      <c r="E12" s="19">
        <v>20</v>
      </c>
      <c r="F12" s="20">
        <v>100</v>
      </c>
      <c r="G12" s="21">
        <f>IFERROR((F12/E12)*7+D12,"")</f>
        <v>45614</v>
      </c>
      <c r="H12" s="22" t="str">
        <f>IFERROR(TEXT(WEEKDAY(G12),"dddd"),"")</f>
        <v>måndag</v>
      </c>
      <c r="I12" s="23">
        <f>IF(H12="söndag",G12-2,IF(H12="måndag",G12-3,IF(H12="lördag",G12-1,G12)))</f>
        <v>45611</v>
      </c>
    </row>
    <row r="13" spans="2:9" ht="15" thickBot="1">
      <c r="B13" s="24"/>
      <c r="G13" s="25"/>
      <c r="H13" s="25"/>
    </row>
    <row r="14" spans="2:9">
      <c r="B14" s="1" t="s">
        <v>23</v>
      </c>
      <c r="C14" s="2" t="s">
        <v>1</v>
      </c>
      <c r="D14" s="3" t="s">
        <v>2</v>
      </c>
      <c r="E14" s="4" t="s">
        <v>3</v>
      </c>
      <c r="F14" s="4" t="s">
        <v>4</v>
      </c>
      <c r="G14" s="5" t="s">
        <v>1</v>
      </c>
      <c r="H14" s="5" t="s">
        <v>1</v>
      </c>
      <c r="I14" s="6" t="s">
        <v>5</v>
      </c>
    </row>
    <row r="15" spans="2:9">
      <c r="B15" s="7" t="s">
        <v>24</v>
      </c>
      <c r="C15" s="8" t="s">
        <v>25</v>
      </c>
      <c r="D15" s="9">
        <f>G7</f>
        <v>45509</v>
      </c>
      <c r="E15" s="10">
        <v>20</v>
      </c>
      <c r="F15" s="8">
        <v>100</v>
      </c>
      <c r="G15" s="12">
        <f>IFERROR((F15/E15)*7+D15,"")</f>
        <v>45544</v>
      </c>
      <c r="H15" s="13" t="str">
        <f>IFERROR(TEXT(WEEKDAY(G15),"dddd"),"")</f>
        <v>måndag</v>
      </c>
      <c r="I15" s="14">
        <f>IF(H15="söndag",G15-2,IF(H15="måndag",G15-3,IF(H15="lördag",G15-1,G15)))</f>
        <v>45541</v>
      </c>
    </row>
    <row r="16" spans="2:9">
      <c r="B16" s="7" t="s">
        <v>26</v>
      </c>
      <c r="C16" s="8" t="s">
        <v>27</v>
      </c>
      <c r="D16" s="9">
        <f>G15</f>
        <v>45544</v>
      </c>
      <c r="E16" s="10">
        <v>20</v>
      </c>
      <c r="F16" s="8">
        <v>100</v>
      </c>
      <c r="G16" s="12">
        <f>IFERROR((F16/E16)*7+D16,"")</f>
        <v>45579</v>
      </c>
      <c r="H16" s="13" t="str">
        <f>IFERROR(TEXT(WEEKDAY(G16),"dddd"),"")</f>
        <v>måndag</v>
      </c>
      <c r="I16" s="14">
        <f>IF(H16="söndag",G16-2,IF(H16="måndag",G16-3,IF(H16="lördag",G16-1,G16)))</f>
        <v>45576</v>
      </c>
    </row>
    <row r="17" spans="2:9" ht="15" thickBot="1">
      <c r="B17" s="26" t="s">
        <v>28</v>
      </c>
      <c r="C17" s="20" t="s">
        <v>29</v>
      </c>
      <c r="D17" s="18">
        <f>G16</f>
        <v>45579</v>
      </c>
      <c r="E17" s="19">
        <v>20</v>
      </c>
      <c r="F17" s="20">
        <v>100</v>
      </c>
      <c r="G17" s="21">
        <f>IFERROR((F17/E17)*7+D17,"")</f>
        <v>45614</v>
      </c>
      <c r="H17" s="22" t="str">
        <f>IFERROR(TEXT(WEEKDAY(G17),"dddd"),"")</f>
        <v>måndag</v>
      </c>
      <c r="I17" s="23">
        <f>IF(H17="söndag",G17-2,IF(H17="måndag",G17-3,IF(H17="lördag",G17-1,G17)))</f>
        <v>45611</v>
      </c>
    </row>
    <row r="18" spans="2:9" ht="15" thickBot="1">
      <c r="B18" s="24"/>
      <c r="G18" s="25"/>
      <c r="H18" s="25"/>
    </row>
    <row r="19" spans="2:9">
      <c r="B19" s="1" t="s">
        <v>30</v>
      </c>
      <c r="C19" s="2" t="s">
        <v>1</v>
      </c>
      <c r="D19" s="3" t="s">
        <v>2</v>
      </c>
      <c r="E19" s="4" t="s">
        <v>3</v>
      </c>
      <c r="F19" s="4" t="s">
        <v>4</v>
      </c>
      <c r="G19" s="5" t="s">
        <v>1</v>
      </c>
      <c r="H19" s="5" t="s">
        <v>1</v>
      </c>
      <c r="I19" s="6" t="s">
        <v>5</v>
      </c>
    </row>
    <row r="20" spans="2:9">
      <c r="B20" s="7" t="s">
        <v>31</v>
      </c>
      <c r="C20" s="8" t="s">
        <v>32</v>
      </c>
      <c r="D20" s="9">
        <f>G7</f>
        <v>45509</v>
      </c>
      <c r="E20" s="10">
        <v>20</v>
      </c>
      <c r="F20" s="8">
        <v>100</v>
      </c>
      <c r="G20" s="12">
        <f>IFERROR((F20/E20)*7+D20,"")</f>
        <v>45544</v>
      </c>
      <c r="H20" s="13" t="str">
        <f>IFERROR(TEXT(WEEKDAY(G20),"dddd"),"")</f>
        <v>måndag</v>
      </c>
      <c r="I20" s="14">
        <f>IF(H20="söndag",G20-2,IF(H20="måndag",G20-3,IF(H20="lördag",G20-1,G20)))</f>
        <v>45541</v>
      </c>
    </row>
    <row r="21" spans="2:9">
      <c r="B21" s="7" t="s">
        <v>33</v>
      </c>
      <c r="C21" s="8" t="s">
        <v>34</v>
      </c>
      <c r="D21" s="9">
        <f>G20</f>
        <v>45544</v>
      </c>
      <c r="E21" s="10">
        <v>20</v>
      </c>
      <c r="F21" s="8">
        <v>100</v>
      </c>
      <c r="G21" s="12">
        <f>IFERROR((F21/E21)*7+D21,"")</f>
        <v>45579</v>
      </c>
      <c r="H21" s="13" t="str">
        <f>IFERROR(TEXT(WEEKDAY(G21),"dddd"),"")</f>
        <v>måndag</v>
      </c>
      <c r="I21" s="14">
        <f>IF(H21="söndag",G21-2,IF(H21="måndag",G21-3,IF(H21="lördag",G21-1,G21)))</f>
        <v>45576</v>
      </c>
    </row>
    <row r="22" spans="2:9">
      <c r="B22" s="7" t="s">
        <v>35</v>
      </c>
      <c r="C22" s="8" t="s">
        <v>36</v>
      </c>
      <c r="D22" s="9">
        <f>G21</f>
        <v>45579</v>
      </c>
      <c r="E22" s="10">
        <v>20</v>
      </c>
      <c r="F22" s="8">
        <v>100</v>
      </c>
      <c r="G22" s="12">
        <f>IFERROR((F22/E22)*7+D22,"")</f>
        <v>45614</v>
      </c>
      <c r="H22" s="13" t="str">
        <f>IFERROR(TEXT(WEEKDAY(G22),"dddd"),"")</f>
        <v>måndag</v>
      </c>
      <c r="I22" s="14">
        <f>IF(H22="söndag",G22-2,IF(H22="måndag",G22-3,IF(H22="lördag",G22-1,G22)))</f>
        <v>45611</v>
      </c>
    </row>
    <row r="23" spans="2:9" ht="15" thickBot="1">
      <c r="B23" s="26" t="s">
        <v>37</v>
      </c>
      <c r="C23" s="20" t="s">
        <v>38</v>
      </c>
      <c r="D23" s="18">
        <f>G22</f>
        <v>45614</v>
      </c>
      <c r="E23" s="19">
        <v>20</v>
      </c>
      <c r="F23" s="20">
        <v>100</v>
      </c>
      <c r="G23" s="21">
        <f>IFERROR((F23/E23)*7+D23,"")</f>
        <v>45649</v>
      </c>
      <c r="H23" s="22" t="str">
        <f>IFERROR(TEXT(WEEKDAY(G23),"dddd"),"")</f>
        <v>måndag</v>
      </c>
      <c r="I23" s="23">
        <f>IF(H23="söndag",G23-2,IF(H23="måndag",G23-3,IF(H23="lördag",G23-1,G23)))</f>
        <v>45646</v>
      </c>
    </row>
    <row r="25" spans="2:9">
      <c r="B25" s="1" t="s">
        <v>39</v>
      </c>
      <c r="C25" s="2" t="s">
        <v>1</v>
      </c>
      <c r="D25" s="3" t="s">
        <v>2</v>
      </c>
      <c r="E25" s="4" t="s">
        <v>3</v>
      </c>
      <c r="F25" s="4" t="s">
        <v>4</v>
      </c>
      <c r="G25" s="27" t="s">
        <v>1</v>
      </c>
      <c r="H25" s="27" t="s">
        <v>1</v>
      </c>
      <c r="I25" s="6" t="s">
        <v>5</v>
      </c>
    </row>
    <row r="26" spans="2:9">
      <c r="B26" s="7" t="s">
        <v>40</v>
      </c>
      <c r="C26" s="8" t="s">
        <v>41</v>
      </c>
      <c r="D26" s="9">
        <f>G7</f>
        <v>45509</v>
      </c>
      <c r="E26" s="10">
        <v>20</v>
      </c>
      <c r="F26" s="8">
        <v>100</v>
      </c>
      <c r="G26" s="28">
        <f t="shared" ref="G26:G28" si="0">IFERROR((F26/E26)*7+D26,"")</f>
        <v>45544</v>
      </c>
      <c r="H26" s="29" t="str">
        <f t="shared" ref="H26:H28" si="1">IFERROR(TEXT(WEEKDAY(G26),"dddd"),"")</f>
        <v>måndag</v>
      </c>
      <c r="I26" s="14">
        <f t="shared" ref="I26:I28" si="2">IF(H26="söndag",G26-2,IF(H26="måndag",G26-3,IF(H26="lördag",G26-1,G26)))</f>
        <v>45541</v>
      </c>
    </row>
    <row r="27" spans="2:9">
      <c r="B27" s="7" t="s">
        <v>42</v>
      </c>
      <c r="C27" s="8" t="s">
        <v>43</v>
      </c>
      <c r="D27" s="9">
        <f>G26</f>
        <v>45544</v>
      </c>
      <c r="E27" s="10">
        <v>20</v>
      </c>
      <c r="F27" s="8">
        <v>200</v>
      </c>
      <c r="G27" s="28">
        <f t="shared" si="0"/>
        <v>45614</v>
      </c>
      <c r="H27" s="29" t="str">
        <f t="shared" si="1"/>
        <v>måndag</v>
      </c>
      <c r="I27" s="14">
        <f t="shared" si="2"/>
        <v>45611</v>
      </c>
    </row>
    <row r="28" spans="2:9" ht="15" thickBot="1">
      <c r="B28" s="26" t="s">
        <v>44</v>
      </c>
      <c r="C28" s="20" t="s">
        <v>45</v>
      </c>
      <c r="D28" s="18">
        <f t="shared" ref="D28" si="3">G27</f>
        <v>45614</v>
      </c>
      <c r="E28" s="19">
        <v>20</v>
      </c>
      <c r="F28" s="20">
        <v>200</v>
      </c>
      <c r="G28" s="30">
        <f t="shared" si="0"/>
        <v>45684</v>
      </c>
      <c r="H28" s="31" t="str">
        <f t="shared" si="1"/>
        <v>måndag</v>
      </c>
      <c r="I28" s="23">
        <f t="shared" si="2"/>
        <v>45681</v>
      </c>
    </row>
    <row r="32" spans="2:9">
      <c r="B32" s="32" t="s">
        <v>46</v>
      </c>
      <c r="C32" s="33"/>
      <c r="D32" s="34" t="s">
        <v>2</v>
      </c>
      <c r="E32" s="35" t="s">
        <v>47</v>
      </c>
      <c r="F32" s="35" t="s">
        <v>4</v>
      </c>
      <c r="G32" s="36"/>
      <c r="H32" s="36"/>
      <c r="I32" s="37" t="s">
        <v>48</v>
      </c>
    </row>
    <row r="33" spans="2:9">
      <c r="B33" s="38" t="s">
        <v>49</v>
      </c>
      <c r="C33" s="39" t="s">
        <v>50</v>
      </c>
      <c r="D33" s="9">
        <v>45229</v>
      </c>
      <c r="E33" s="10">
        <v>20</v>
      </c>
      <c r="F33" s="10">
        <v>100</v>
      </c>
      <c r="G33" s="28">
        <f t="shared" ref="G33:G45" si="4">IFERROR((F33/E33)*7+D33,"")</f>
        <v>45264</v>
      </c>
      <c r="H33" s="29" t="str">
        <f t="shared" ref="H33:H45" si="5">IFERROR(TEXT(WEEKDAY(G33),"dddd"),"")</f>
        <v>måndag</v>
      </c>
      <c r="I33" s="14">
        <f t="shared" ref="I33:I45" si="6">IF(H33="söndag",G33-2,IF(H33="måndag",G33-3,IF(H33="lördag",G33-1,G33)))</f>
        <v>45261</v>
      </c>
    </row>
    <row r="34" spans="2:9">
      <c r="B34" s="38" t="s">
        <v>51</v>
      </c>
      <c r="C34" s="40" t="s">
        <v>52</v>
      </c>
      <c r="D34" s="41">
        <f>G33</f>
        <v>45264</v>
      </c>
      <c r="E34" s="10">
        <v>25</v>
      </c>
      <c r="F34" s="10">
        <v>50</v>
      </c>
      <c r="G34" s="28">
        <f t="shared" si="4"/>
        <v>45278</v>
      </c>
      <c r="H34" s="29" t="str">
        <f t="shared" si="5"/>
        <v>måndag</v>
      </c>
      <c r="I34" s="14">
        <f t="shared" si="6"/>
        <v>45275</v>
      </c>
    </row>
    <row r="35" spans="2:9">
      <c r="B35" s="38" t="s">
        <v>53</v>
      </c>
      <c r="C35" s="39" t="s">
        <v>54</v>
      </c>
      <c r="D35" s="41">
        <f t="shared" ref="D35:D43" si="7">G34</f>
        <v>45278</v>
      </c>
      <c r="E35" s="10">
        <v>20</v>
      </c>
      <c r="F35" s="10">
        <v>100</v>
      </c>
      <c r="G35" s="28">
        <f t="shared" si="4"/>
        <v>45313</v>
      </c>
      <c r="H35" s="29" t="str">
        <f t="shared" si="5"/>
        <v>måndag</v>
      </c>
      <c r="I35" s="14">
        <f t="shared" si="6"/>
        <v>45310</v>
      </c>
    </row>
    <row r="36" spans="2:9">
      <c r="B36" s="38" t="s">
        <v>55</v>
      </c>
      <c r="C36" s="39" t="s">
        <v>56</v>
      </c>
      <c r="D36" s="41">
        <f t="shared" si="7"/>
        <v>45313</v>
      </c>
      <c r="E36" s="10">
        <v>20</v>
      </c>
      <c r="F36" s="10">
        <v>100</v>
      </c>
      <c r="G36" s="28">
        <f t="shared" si="4"/>
        <v>45348</v>
      </c>
      <c r="H36" s="29" t="str">
        <f t="shared" si="5"/>
        <v>måndag</v>
      </c>
      <c r="I36" s="14">
        <f t="shared" si="6"/>
        <v>45345</v>
      </c>
    </row>
    <row r="37" spans="2:9">
      <c r="B37" s="38" t="s">
        <v>57</v>
      </c>
      <c r="C37" s="40" t="s">
        <v>58</v>
      </c>
      <c r="D37" s="41">
        <f t="shared" si="7"/>
        <v>45348</v>
      </c>
      <c r="E37" s="10">
        <v>20</v>
      </c>
      <c r="F37" s="10">
        <v>100</v>
      </c>
      <c r="G37" s="28">
        <f t="shared" si="4"/>
        <v>45383</v>
      </c>
      <c r="H37" s="29" t="str">
        <f t="shared" si="5"/>
        <v>måndag</v>
      </c>
      <c r="I37" s="14">
        <f t="shared" si="6"/>
        <v>45380</v>
      </c>
    </row>
    <row r="38" spans="2:9">
      <c r="B38" s="38" t="s">
        <v>59</v>
      </c>
      <c r="C38" s="40" t="s">
        <v>60</v>
      </c>
      <c r="D38" s="41">
        <f t="shared" si="7"/>
        <v>45383</v>
      </c>
      <c r="E38" s="10">
        <v>20</v>
      </c>
      <c r="F38" s="10">
        <v>100</v>
      </c>
      <c r="G38" s="28">
        <f t="shared" si="4"/>
        <v>45418</v>
      </c>
      <c r="H38" s="29" t="str">
        <f t="shared" si="5"/>
        <v>måndag</v>
      </c>
      <c r="I38" s="14">
        <f t="shared" si="6"/>
        <v>45415</v>
      </c>
    </row>
    <row r="39" spans="2:9">
      <c r="B39" s="38" t="s">
        <v>61</v>
      </c>
      <c r="C39" s="40" t="s">
        <v>62</v>
      </c>
      <c r="D39" s="41">
        <f t="shared" si="7"/>
        <v>45418</v>
      </c>
      <c r="E39" s="10">
        <v>20</v>
      </c>
      <c r="F39" s="10">
        <v>100</v>
      </c>
      <c r="G39" s="28">
        <f t="shared" si="4"/>
        <v>45453</v>
      </c>
      <c r="H39" s="29" t="str">
        <f t="shared" si="5"/>
        <v>måndag</v>
      </c>
      <c r="I39" s="14">
        <f t="shared" si="6"/>
        <v>45450</v>
      </c>
    </row>
    <row r="40" spans="2:9">
      <c r="B40" s="38" t="s">
        <v>63</v>
      </c>
      <c r="C40" s="40" t="s">
        <v>64</v>
      </c>
      <c r="D40" s="41">
        <f t="shared" si="7"/>
        <v>45453</v>
      </c>
      <c r="E40" s="10">
        <v>20</v>
      </c>
      <c r="F40" s="10">
        <v>100</v>
      </c>
      <c r="G40" s="28">
        <f t="shared" si="4"/>
        <v>45488</v>
      </c>
      <c r="H40" s="29" t="str">
        <f t="shared" si="5"/>
        <v>måndag</v>
      </c>
      <c r="I40" s="14">
        <f t="shared" si="6"/>
        <v>45485</v>
      </c>
    </row>
    <row r="41" spans="2:9">
      <c r="B41" s="38" t="s">
        <v>65</v>
      </c>
      <c r="C41" s="40" t="s">
        <v>66</v>
      </c>
      <c r="D41" s="41">
        <f t="shared" si="7"/>
        <v>45488</v>
      </c>
      <c r="E41" s="10">
        <v>20</v>
      </c>
      <c r="F41" s="10">
        <v>100</v>
      </c>
      <c r="G41" s="28">
        <f t="shared" si="4"/>
        <v>45523</v>
      </c>
      <c r="H41" s="29" t="str">
        <f t="shared" si="5"/>
        <v>måndag</v>
      </c>
      <c r="I41" s="14">
        <f t="shared" si="6"/>
        <v>45520</v>
      </c>
    </row>
    <row r="42" spans="2:9">
      <c r="B42" s="42" t="s">
        <v>67</v>
      </c>
      <c r="C42" s="43" t="s">
        <v>68</v>
      </c>
      <c r="D42" s="41">
        <f t="shared" si="7"/>
        <v>45523</v>
      </c>
      <c r="E42" s="10">
        <v>20</v>
      </c>
      <c r="F42" s="10">
        <v>100</v>
      </c>
      <c r="G42" s="28">
        <f t="shared" si="4"/>
        <v>45558</v>
      </c>
      <c r="H42" s="29" t="str">
        <f t="shared" si="5"/>
        <v>måndag</v>
      </c>
      <c r="I42" s="14">
        <f t="shared" si="6"/>
        <v>45555</v>
      </c>
    </row>
    <row r="43" spans="2:9">
      <c r="B43" s="38" t="s">
        <v>69</v>
      </c>
      <c r="C43" s="10" t="s">
        <v>70</v>
      </c>
      <c r="D43" s="41">
        <v>45523</v>
      </c>
      <c r="E43" s="10">
        <v>25</v>
      </c>
      <c r="F43" s="10">
        <v>50</v>
      </c>
      <c r="G43" s="28">
        <f t="shared" si="4"/>
        <v>45537</v>
      </c>
      <c r="H43" s="29" t="str">
        <f t="shared" si="5"/>
        <v>måndag</v>
      </c>
      <c r="I43" s="14">
        <f t="shared" si="6"/>
        <v>45534</v>
      </c>
    </row>
    <row r="44" spans="2:9">
      <c r="B44" s="38" t="s">
        <v>69</v>
      </c>
      <c r="C44" s="40" t="s">
        <v>71</v>
      </c>
      <c r="D44" s="41">
        <v>45523</v>
      </c>
      <c r="E44" s="10">
        <v>25</v>
      </c>
      <c r="F44" s="10">
        <v>50</v>
      </c>
      <c r="G44" s="28">
        <f t="shared" si="4"/>
        <v>45537</v>
      </c>
      <c r="H44" s="29" t="str">
        <f t="shared" si="5"/>
        <v>måndag</v>
      </c>
      <c r="I44" s="14">
        <f t="shared" si="6"/>
        <v>45534</v>
      </c>
    </row>
    <row r="45" spans="2:9" ht="15" thickBot="1">
      <c r="B45" s="44" t="s">
        <v>72</v>
      </c>
      <c r="C45" s="45" t="s">
        <v>73</v>
      </c>
      <c r="D45" s="46">
        <v>45558</v>
      </c>
      <c r="E45" s="47">
        <v>20</v>
      </c>
      <c r="F45" s="47">
        <v>100</v>
      </c>
      <c r="G45" s="48">
        <f t="shared" si="4"/>
        <v>45593</v>
      </c>
      <c r="H45" s="49" t="str">
        <f t="shared" si="5"/>
        <v>måndag</v>
      </c>
      <c r="I45" s="50">
        <f t="shared" si="6"/>
        <v>45590</v>
      </c>
    </row>
    <row r="49" spans="2:9">
      <c r="B49" s="32" t="s">
        <v>74</v>
      </c>
      <c r="C49" s="33"/>
      <c r="D49" s="34" t="s">
        <v>2</v>
      </c>
      <c r="E49" s="51" t="s">
        <v>3</v>
      </c>
      <c r="F49" s="52" t="s">
        <v>4</v>
      </c>
      <c r="G49" s="53"/>
      <c r="H49" s="54"/>
      <c r="I49" s="37" t="s">
        <v>5</v>
      </c>
    </row>
    <row r="50" spans="2:9">
      <c r="B50" s="38" t="s">
        <v>75</v>
      </c>
      <c r="C50" s="39" t="s">
        <v>50</v>
      </c>
      <c r="D50" s="55">
        <v>45229</v>
      </c>
      <c r="E50" s="10">
        <v>20</v>
      </c>
      <c r="F50" s="56">
        <v>100</v>
      </c>
      <c r="G50" s="57">
        <f t="shared" ref="G50:G61" si="8">IFERROR((F50/E50)*7+D50,"")</f>
        <v>45264</v>
      </c>
      <c r="H50" s="13" t="str">
        <f t="shared" ref="H50:H61" si="9">IFERROR(TEXT(WEEKDAY(G50),"dddd"),"")</f>
        <v>måndag</v>
      </c>
      <c r="I50" s="14">
        <f t="shared" ref="I50:I61" si="10">IF(H50="söndag",G50-2,IF(H50="måndag",G50-3,IF(H50="lördag",G50-1,G50)))</f>
        <v>45261</v>
      </c>
    </row>
    <row r="51" spans="2:9">
      <c r="B51" s="38" t="s">
        <v>51</v>
      </c>
      <c r="C51" s="40" t="s">
        <v>52</v>
      </c>
      <c r="D51" s="55">
        <f>G50</f>
        <v>45264</v>
      </c>
      <c r="E51" s="10">
        <v>25</v>
      </c>
      <c r="F51" s="56">
        <v>50</v>
      </c>
      <c r="G51" s="57">
        <f t="shared" si="8"/>
        <v>45278</v>
      </c>
      <c r="H51" s="13" t="str">
        <f t="shared" si="9"/>
        <v>måndag</v>
      </c>
      <c r="I51" s="14">
        <f t="shared" si="10"/>
        <v>45275</v>
      </c>
    </row>
    <row r="52" spans="2:9">
      <c r="B52" s="38" t="s">
        <v>53</v>
      </c>
      <c r="C52" s="39" t="s">
        <v>54</v>
      </c>
      <c r="D52" s="55">
        <f t="shared" ref="D52:D58" si="11">G51</f>
        <v>45278</v>
      </c>
      <c r="E52" s="10">
        <v>20</v>
      </c>
      <c r="F52" s="56">
        <v>100</v>
      </c>
      <c r="G52" s="57">
        <f t="shared" si="8"/>
        <v>45313</v>
      </c>
      <c r="H52" s="13" t="str">
        <f t="shared" si="9"/>
        <v>måndag</v>
      </c>
      <c r="I52" s="14">
        <f t="shared" si="10"/>
        <v>45310</v>
      </c>
    </row>
    <row r="53" spans="2:9">
      <c r="B53" s="38" t="s">
        <v>55</v>
      </c>
      <c r="C53" s="39" t="s">
        <v>56</v>
      </c>
      <c r="D53" s="55">
        <f t="shared" si="11"/>
        <v>45313</v>
      </c>
      <c r="E53" s="10">
        <v>20</v>
      </c>
      <c r="F53" s="56">
        <v>100</v>
      </c>
      <c r="G53" s="57">
        <f t="shared" si="8"/>
        <v>45348</v>
      </c>
      <c r="H53" s="13" t="str">
        <f t="shared" si="9"/>
        <v>måndag</v>
      </c>
      <c r="I53" s="14">
        <f t="shared" si="10"/>
        <v>45345</v>
      </c>
    </row>
    <row r="54" spans="2:9">
      <c r="B54" s="38" t="s">
        <v>76</v>
      </c>
      <c r="C54" s="40" t="s">
        <v>77</v>
      </c>
      <c r="D54" s="55">
        <f t="shared" si="11"/>
        <v>45348</v>
      </c>
      <c r="E54" s="10">
        <v>20</v>
      </c>
      <c r="F54" s="56">
        <v>100</v>
      </c>
      <c r="G54" s="57">
        <f t="shared" si="8"/>
        <v>45383</v>
      </c>
      <c r="H54" s="13" t="str">
        <f t="shared" si="9"/>
        <v>måndag</v>
      </c>
      <c r="I54" s="14">
        <f t="shared" si="10"/>
        <v>45380</v>
      </c>
    </row>
    <row r="55" spans="2:9">
      <c r="B55" s="38" t="s">
        <v>78</v>
      </c>
      <c r="C55" s="40" t="s">
        <v>79</v>
      </c>
      <c r="D55" s="55">
        <f t="shared" si="11"/>
        <v>45383</v>
      </c>
      <c r="E55" s="10">
        <v>20</v>
      </c>
      <c r="F55" s="56">
        <v>100</v>
      </c>
      <c r="G55" s="57">
        <f t="shared" si="8"/>
        <v>45418</v>
      </c>
      <c r="H55" s="13" t="str">
        <f t="shared" si="9"/>
        <v>måndag</v>
      </c>
      <c r="I55" s="14">
        <f t="shared" si="10"/>
        <v>45415</v>
      </c>
    </row>
    <row r="56" spans="2:9">
      <c r="B56" s="38" t="s">
        <v>80</v>
      </c>
      <c r="C56" s="40" t="s">
        <v>81</v>
      </c>
      <c r="D56" s="55">
        <f t="shared" si="11"/>
        <v>45418</v>
      </c>
      <c r="E56" s="10">
        <v>20</v>
      </c>
      <c r="F56" s="56">
        <v>100</v>
      </c>
      <c r="G56" s="57">
        <f t="shared" si="8"/>
        <v>45453</v>
      </c>
      <c r="H56" s="13" t="str">
        <f t="shared" si="9"/>
        <v>måndag</v>
      </c>
      <c r="I56" s="14">
        <f t="shared" si="10"/>
        <v>45450</v>
      </c>
    </row>
    <row r="57" spans="2:9">
      <c r="B57" s="38" t="s">
        <v>82</v>
      </c>
      <c r="C57" s="40" t="s">
        <v>83</v>
      </c>
      <c r="D57" s="55">
        <f t="shared" si="11"/>
        <v>45453</v>
      </c>
      <c r="E57" s="10">
        <v>20</v>
      </c>
      <c r="F57" s="56">
        <v>100</v>
      </c>
      <c r="G57" s="57">
        <f t="shared" si="8"/>
        <v>45488</v>
      </c>
      <c r="H57" s="13" t="str">
        <f t="shared" si="9"/>
        <v>måndag</v>
      </c>
      <c r="I57" s="14">
        <f t="shared" si="10"/>
        <v>45485</v>
      </c>
    </row>
    <row r="58" spans="2:9">
      <c r="B58" s="38" t="s">
        <v>84</v>
      </c>
      <c r="C58" s="40" t="s">
        <v>85</v>
      </c>
      <c r="D58" s="55">
        <f t="shared" si="11"/>
        <v>45488</v>
      </c>
      <c r="E58" s="10">
        <v>20</v>
      </c>
      <c r="F58" s="56">
        <v>100</v>
      </c>
      <c r="G58" s="57">
        <f t="shared" si="8"/>
        <v>45523</v>
      </c>
      <c r="H58" s="13" t="str">
        <f t="shared" si="9"/>
        <v>måndag</v>
      </c>
      <c r="I58" s="14">
        <f t="shared" si="10"/>
        <v>45520</v>
      </c>
    </row>
    <row r="59" spans="2:9">
      <c r="B59" s="38" t="s">
        <v>69</v>
      </c>
      <c r="C59" s="10" t="s">
        <v>70</v>
      </c>
      <c r="D59" s="55">
        <v>45488</v>
      </c>
      <c r="E59" s="10">
        <v>25</v>
      </c>
      <c r="F59" s="56">
        <v>50</v>
      </c>
      <c r="G59" s="57">
        <f t="shared" si="8"/>
        <v>45502</v>
      </c>
      <c r="H59" s="13" t="str">
        <f t="shared" si="9"/>
        <v>måndag</v>
      </c>
      <c r="I59" s="14">
        <f t="shared" si="10"/>
        <v>45499</v>
      </c>
    </row>
    <row r="60" spans="2:9">
      <c r="B60" s="38" t="s">
        <v>86</v>
      </c>
      <c r="C60" s="40" t="s">
        <v>71</v>
      </c>
      <c r="D60" s="55">
        <v>45488</v>
      </c>
      <c r="E60" s="10">
        <v>25</v>
      </c>
      <c r="F60" s="10">
        <v>50</v>
      </c>
      <c r="G60" s="12">
        <f t="shared" si="8"/>
        <v>45502</v>
      </c>
      <c r="H60" s="13" t="str">
        <f t="shared" si="9"/>
        <v>måndag</v>
      </c>
      <c r="I60" s="58">
        <f t="shared" si="10"/>
        <v>45499</v>
      </c>
    </row>
    <row r="61" spans="2:9" ht="15" thickBot="1">
      <c r="B61" s="59" t="s">
        <v>87</v>
      </c>
      <c r="C61" s="45" t="s">
        <v>88</v>
      </c>
      <c r="D61" s="18">
        <v>45523</v>
      </c>
      <c r="E61" s="47">
        <v>20</v>
      </c>
      <c r="F61" s="60">
        <v>100</v>
      </c>
      <c r="G61" s="61">
        <f t="shared" si="8"/>
        <v>45558</v>
      </c>
      <c r="H61" s="62" t="str">
        <f t="shared" si="9"/>
        <v>måndag</v>
      </c>
      <c r="I61" s="63">
        <f t="shared" si="10"/>
        <v>45555</v>
      </c>
    </row>
    <row r="65" spans="1:10" ht="16.5" customHeight="1">
      <c r="B65" s="64" t="s">
        <v>89</v>
      </c>
      <c r="C65" s="65" t="s">
        <v>1</v>
      </c>
      <c r="D65" s="66" t="s">
        <v>2</v>
      </c>
      <c r="E65" s="67" t="s">
        <v>90</v>
      </c>
      <c r="F65" s="68" t="s">
        <v>91</v>
      </c>
      <c r="G65" s="69"/>
      <c r="H65" s="69"/>
      <c r="I65" s="70" t="s">
        <v>5</v>
      </c>
    </row>
    <row r="66" spans="1:10" ht="16.5" customHeight="1">
      <c r="B66" s="71" t="s">
        <v>92</v>
      </c>
      <c r="C66" s="72" t="s">
        <v>93</v>
      </c>
      <c r="D66" s="73">
        <v>45229</v>
      </c>
      <c r="E66" s="74">
        <v>20</v>
      </c>
      <c r="F66" s="74">
        <v>100</v>
      </c>
      <c r="G66" s="28">
        <f>IFERROR((F66/E66)*7+D66,"")</f>
        <v>45264</v>
      </c>
      <c r="H66" s="29" t="str">
        <f>IFERROR(TEXT(WEEKDAY(G66),"dddd"),"")</f>
        <v>måndag</v>
      </c>
      <c r="I66" s="75">
        <f>IF(H66="söndag",G66-2,IF(H66="måndag",G66-3,IF(H66="lördag",G66-1,G66)))</f>
        <v>45261</v>
      </c>
    </row>
    <row r="67" spans="1:10" ht="16.5" customHeight="1">
      <c r="B67" s="71" t="s">
        <v>94</v>
      </c>
      <c r="C67" s="72" t="s">
        <v>95</v>
      </c>
      <c r="D67" s="73">
        <f>G66</f>
        <v>45264</v>
      </c>
      <c r="E67" s="74">
        <v>20</v>
      </c>
      <c r="F67" s="74">
        <v>100</v>
      </c>
      <c r="G67" s="28">
        <f>IFERROR((F67/E67)*7+D67,"")</f>
        <v>45299</v>
      </c>
      <c r="H67" s="29" t="str">
        <f>IFERROR(TEXT(WEEKDAY(G67),"dddd"),"")</f>
        <v>måndag</v>
      </c>
      <c r="I67" s="75">
        <f t="shared" ref="I67:I73" si="12">IF(H67="söndag",G67-2,IF(H67="måndag",G67-3,IF(H67="lördag",G67-1,G67)))</f>
        <v>45296</v>
      </c>
    </row>
    <row r="68" spans="1:10" ht="16.5" customHeight="1">
      <c r="B68" s="71" t="s">
        <v>96</v>
      </c>
      <c r="C68" s="72" t="s">
        <v>97</v>
      </c>
      <c r="D68" s="73">
        <f t="shared" ref="D68:D78" si="13">G67</f>
        <v>45299</v>
      </c>
      <c r="E68" s="74">
        <v>20</v>
      </c>
      <c r="F68" s="74">
        <v>100</v>
      </c>
      <c r="G68" s="28">
        <f t="shared" ref="G68:G73" si="14">IFERROR((F68/E68)*7+D68,"")</f>
        <v>45334</v>
      </c>
      <c r="H68" s="29" t="str">
        <f>IFERROR(TEXT(WEEKDAY(G68),"dddd"),"")</f>
        <v>måndag</v>
      </c>
      <c r="I68" s="75">
        <f t="shared" si="12"/>
        <v>45331</v>
      </c>
    </row>
    <row r="69" spans="1:10" ht="16.5" customHeight="1">
      <c r="B69" s="71" t="s">
        <v>98</v>
      </c>
      <c r="C69" s="72" t="s">
        <v>99</v>
      </c>
      <c r="D69" s="73">
        <f t="shared" si="13"/>
        <v>45334</v>
      </c>
      <c r="E69" s="74">
        <v>20</v>
      </c>
      <c r="F69" s="74">
        <v>100</v>
      </c>
      <c r="G69" s="28">
        <f t="shared" si="14"/>
        <v>45369</v>
      </c>
      <c r="H69" s="29" t="str">
        <f>IFERROR(TEXT(WEEKDAY(G69),"dddd"),"")</f>
        <v>måndag</v>
      </c>
      <c r="I69" s="75">
        <f t="shared" si="12"/>
        <v>45366</v>
      </c>
    </row>
    <row r="70" spans="1:10" ht="16.5" customHeight="1">
      <c r="B70" s="71" t="s">
        <v>100</v>
      </c>
      <c r="C70" s="72" t="s">
        <v>101</v>
      </c>
      <c r="D70" s="73">
        <f t="shared" si="13"/>
        <v>45369</v>
      </c>
      <c r="E70" s="74">
        <v>20</v>
      </c>
      <c r="F70" s="74">
        <v>100</v>
      </c>
      <c r="G70" s="28">
        <f t="shared" si="14"/>
        <v>45404</v>
      </c>
      <c r="H70" s="29" t="str">
        <f t="shared" ref="H70:H73" si="15">IFERROR(TEXT(WEEKDAY(G70),"dddd"),"")</f>
        <v>måndag</v>
      </c>
      <c r="I70" s="75">
        <f t="shared" si="12"/>
        <v>45401</v>
      </c>
    </row>
    <row r="71" spans="1:10" ht="16.5" customHeight="1">
      <c r="B71" s="71" t="s">
        <v>102</v>
      </c>
      <c r="C71" s="72" t="s">
        <v>103</v>
      </c>
      <c r="D71" s="73">
        <f t="shared" si="13"/>
        <v>45404</v>
      </c>
      <c r="E71" s="74">
        <v>20</v>
      </c>
      <c r="F71" s="74">
        <v>100</v>
      </c>
      <c r="G71" s="28">
        <f t="shared" si="14"/>
        <v>45439</v>
      </c>
      <c r="H71" s="29" t="str">
        <f t="shared" si="15"/>
        <v>måndag</v>
      </c>
      <c r="I71" s="75">
        <f t="shared" si="12"/>
        <v>45436</v>
      </c>
    </row>
    <row r="72" spans="1:10" ht="16.5" customHeight="1">
      <c r="B72" s="71" t="s">
        <v>104</v>
      </c>
      <c r="C72" s="72" t="s">
        <v>105</v>
      </c>
      <c r="D72" s="73">
        <f t="shared" si="13"/>
        <v>45439</v>
      </c>
      <c r="E72" s="74">
        <v>20</v>
      </c>
      <c r="F72" s="74">
        <v>100</v>
      </c>
      <c r="G72" s="28">
        <f t="shared" si="14"/>
        <v>45474</v>
      </c>
      <c r="H72" s="29" t="str">
        <f t="shared" si="15"/>
        <v>måndag</v>
      </c>
      <c r="I72" s="75">
        <f t="shared" si="12"/>
        <v>45471</v>
      </c>
    </row>
    <row r="73" spans="1:10" ht="16.5" customHeight="1" thickBot="1">
      <c r="B73" s="76" t="s">
        <v>106</v>
      </c>
      <c r="C73" s="77" t="s">
        <v>107</v>
      </c>
      <c r="D73" s="78">
        <f t="shared" si="13"/>
        <v>45474</v>
      </c>
      <c r="E73" s="79">
        <v>20</v>
      </c>
      <c r="F73" s="79">
        <v>100</v>
      </c>
      <c r="G73" s="30">
        <f t="shared" si="14"/>
        <v>45509</v>
      </c>
      <c r="H73" s="31" t="str">
        <f t="shared" si="15"/>
        <v>måndag</v>
      </c>
      <c r="I73" s="80">
        <f t="shared" si="12"/>
        <v>45506</v>
      </c>
    </row>
    <row r="74" spans="1:10" ht="16.5" customHeight="1">
      <c r="B74" s="81" t="s">
        <v>108</v>
      </c>
      <c r="C74" s="82" t="s">
        <v>109</v>
      </c>
      <c r="D74" s="83">
        <f t="shared" si="13"/>
        <v>45509</v>
      </c>
      <c r="E74" s="84">
        <v>20</v>
      </c>
      <c r="F74" s="85">
        <v>100</v>
      </c>
      <c r="G74" s="86">
        <f>IFERROR((F74/E74)*7+D74,"")</f>
        <v>45544</v>
      </c>
      <c r="H74" s="86" t="str">
        <f>IFERROR(TEXT(WEEKDAY(G74),"dddd"),"")</f>
        <v>måndag</v>
      </c>
      <c r="I74" s="87">
        <f>IF(H74="söndag",G74-2,IF(H74="måndag",G74-3,IF(H74="lördag",G74-1,G74)))</f>
        <v>45541</v>
      </c>
    </row>
    <row r="75" spans="1:10" ht="16.5" customHeight="1">
      <c r="B75" s="81" t="s">
        <v>110</v>
      </c>
      <c r="C75" s="82" t="s">
        <v>111</v>
      </c>
      <c r="D75" s="73">
        <f t="shared" si="13"/>
        <v>45544</v>
      </c>
      <c r="E75" s="84">
        <v>20</v>
      </c>
      <c r="F75" s="88">
        <v>100</v>
      </c>
      <c r="G75" s="89">
        <f t="shared" ref="G75:G77" si="16">IFERROR((F75/E75)*7+D75,"")</f>
        <v>45579</v>
      </c>
      <c r="H75" s="89" t="str">
        <f t="shared" ref="H75:H77" si="17">IFERROR(TEXT(WEEKDAY(G75),"dddd"),"")</f>
        <v>måndag</v>
      </c>
      <c r="I75" s="90">
        <f t="shared" ref="I75:I77" si="18">IF(H75="söndag",G75-2,IF(H75="måndag",G75-3,IF(H75="lördag",G75-1,G75)))</f>
        <v>45576</v>
      </c>
    </row>
    <row r="76" spans="1:10" ht="16.5" customHeight="1">
      <c r="B76" s="81" t="s">
        <v>112</v>
      </c>
      <c r="C76" s="82" t="s">
        <v>113</v>
      </c>
      <c r="D76" s="73">
        <f t="shared" si="13"/>
        <v>45579</v>
      </c>
      <c r="E76" s="84">
        <v>20</v>
      </c>
      <c r="F76" s="88">
        <v>100</v>
      </c>
      <c r="G76" s="89">
        <f t="shared" si="16"/>
        <v>45614</v>
      </c>
      <c r="H76" s="89" t="str">
        <f t="shared" si="17"/>
        <v>måndag</v>
      </c>
      <c r="I76" s="90">
        <f t="shared" si="18"/>
        <v>45611</v>
      </c>
    </row>
    <row r="77" spans="1:10" ht="16.5" customHeight="1">
      <c r="B77" s="71" t="s">
        <v>114</v>
      </c>
      <c r="C77" s="72" t="s">
        <v>115</v>
      </c>
      <c r="D77" s="73">
        <f t="shared" si="13"/>
        <v>45614</v>
      </c>
      <c r="E77" s="84">
        <v>20</v>
      </c>
      <c r="F77" s="88">
        <v>100</v>
      </c>
      <c r="G77" s="89">
        <f t="shared" si="16"/>
        <v>45649</v>
      </c>
      <c r="H77" s="89" t="str">
        <f t="shared" si="17"/>
        <v>måndag</v>
      </c>
      <c r="I77" s="90">
        <f t="shared" si="18"/>
        <v>45646</v>
      </c>
    </row>
    <row r="78" spans="1:10" ht="16.5" customHeight="1" thickBot="1">
      <c r="B78" s="76" t="s">
        <v>116</v>
      </c>
      <c r="C78" s="77" t="s">
        <v>117</v>
      </c>
      <c r="D78" s="78">
        <f t="shared" si="13"/>
        <v>45649</v>
      </c>
      <c r="E78" s="91">
        <v>20</v>
      </c>
      <c r="F78" s="92">
        <v>100</v>
      </c>
      <c r="G78" s="93">
        <f>IFERROR((F78/E78)*7+D78,"")</f>
        <v>45684</v>
      </c>
      <c r="H78" s="93" t="str">
        <f>IFERROR(TEXT(WEEKDAY(G78),"dddd"),"")</f>
        <v>måndag</v>
      </c>
      <c r="I78" s="94">
        <f>IF(H78="söndag",G78-2,IF(H78="måndag",G78-3,IF(H78="lördag",G78-1,G78)))</f>
        <v>45681</v>
      </c>
    </row>
    <row r="79" spans="1:10" ht="16.5" customHeight="1">
      <c r="A79" s="176"/>
      <c r="B79" s="177" t="s">
        <v>118</v>
      </c>
      <c r="C79" s="177" t="s">
        <v>119</v>
      </c>
      <c r="D79" s="178">
        <v>45684</v>
      </c>
      <c r="E79" s="179">
        <v>20</v>
      </c>
      <c r="F79" s="179">
        <v>100</v>
      </c>
      <c r="G79" s="180"/>
      <c r="H79" s="180"/>
      <c r="I79" s="181">
        <v>45751</v>
      </c>
      <c r="J79" s="176" t="s">
        <v>120</v>
      </c>
    </row>
    <row r="80" spans="1:10" ht="16.5" customHeight="1"/>
    <row r="81" spans="2:10" ht="15">
      <c r="B81" s="95"/>
      <c r="C81" s="96"/>
      <c r="D81" s="96"/>
      <c r="E81" s="96"/>
      <c r="F81" s="96"/>
      <c r="G81" s="97"/>
      <c r="H81" s="97"/>
      <c r="I81" s="96"/>
      <c r="J81" s="98"/>
    </row>
    <row r="82" spans="2:10" ht="15">
      <c r="B82" s="99" t="s">
        <v>121</v>
      </c>
      <c r="C82" s="100"/>
      <c r="D82" s="100"/>
      <c r="E82" s="182"/>
      <c r="F82" s="182"/>
      <c r="G82" s="101"/>
      <c r="H82" s="101"/>
      <c r="I82" s="102"/>
      <c r="J82" s="103"/>
    </row>
    <row r="83" spans="2:10" ht="15">
      <c r="B83" s="104" t="s">
        <v>122</v>
      </c>
      <c r="C83" s="105" t="s">
        <v>123</v>
      </c>
      <c r="D83" s="106">
        <v>45229</v>
      </c>
      <c r="E83" s="107">
        <v>20</v>
      </c>
      <c r="F83" s="107">
        <v>100</v>
      </c>
      <c r="G83" s="108">
        <f t="shared" ref="G83:G91" si="19">IFERROR((F83/E83)*7+D83,"")</f>
        <v>45264</v>
      </c>
      <c r="H83" s="109" t="str">
        <f t="shared" ref="H83:H91" si="20">IFERROR(TEXT(WEEKDAY(G83),"dddd"),"")</f>
        <v>måndag</v>
      </c>
      <c r="I83" s="110">
        <f t="shared" ref="I83:I91" si="21">IF(H83="söndag",G83-2,IF(H83="måndag",G83-3,IF(H83="lördag",G83-1,G83)))</f>
        <v>45261</v>
      </c>
      <c r="J83" s="103"/>
    </row>
    <row r="84" spans="2:10" ht="15">
      <c r="B84" s="104" t="s">
        <v>124</v>
      </c>
      <c r="C84" s="105" t="s">
        <v>125</v>
      </c>
      <c r="D84" s="106">
        <f t="shared" ref="D84:D90" si="22">G83</f>
        <v>45264</v>
      </c>
      <c r="E84" s="107">
        <v>20</v>
      </c>
      <c r="F84" s="107">
        <v>100</v>
      </c>
      <c r="G84" s="108">
        <f t="shared" si="19"/>
        <v>45299</v>
      </c>
      <c r="H84" s="109" t="str">
        <f t="shared" si="20"/>
        <v>måndag</v>
      </c>
      <c r="I84" s="110">
        <f t="shared" si="21"/>
        <v>45296</v>
      </c>
      <c r="J84" s="103"/>
    </row>
    <row r="85" spans="2:10" ht="15">
      <c r="B85" s="104" t="s">
        <v>6</v>
      </c>
      <c r="C85" s="105" t="s">
        <v>126</v>
      </c>
      <c r="D85" s="106">
        <f t="shared" si="22"/>
        <v>45299</v>
      </c>
      <c r="E85" s="107">
        <v>20</v>
      </c>
      <c r="F85" s="111">
        <v>20</v>
      </c>
      <c r="G85" s="108">
        <f t="shared" si="19"/>
        <v>45306</v>
      </c>
      <c r="H85" s="109" t="str">
        <f t="shared" si="20"/>
        <v>måndag</v>
      </c>
      <c r="I85" s="110">
        <f t="shared" si="21"/>
        <v>45303</v>
      </c>
      <c r="J85" s="103"/>
    </row>
    <row r="86" spans="2:10" ht="15">
      <c r="B86" s="104" t="s">
        <v>96</v>
      </c>
      <c r="C86" s="112" t="s">
        <v>127</v>
      </c>
      <c r="D86" s="106">
        <f t="shared" si="22"/>
        <v>45306</v>
      </c>
      <c r="E86" s="107">
        <v>20</v>
      </c>
      <c r="F86" s="107">
        <v>100</v>
      </c>
      <c r="G86" s="108">
        <f t="shared" si="19"/>
        <v>45341</v>
      </c>
      <c r="H86" s="109" t="str">
        <f t="shared" si="20"/>
        <v>måndag</v>
      </c>
      <c r="I86" s="110">
        <f t="shared" si="21"/>
        <v>45338</v>
      </c>
      <c r="J86" s="103"/>
    </row>
    <row r="87" spans="2:10" ht="15">
      <c r="B87" s="104" t="s">
        <v>128</v>
      </c>
      <c r="C87" s="113" t="s">
        <v>129</v>
      </c>
      <c r="D87" s="106">
        <f t="shared" si="22"/>
        <v>45341</v>
      </c>
      <c r="E87" s="107">
        <v>20</v>
      </c>
      <c r="F87" s="107">
        <v>100</v>
      </c>
      <c r="G87" s="108">
        <f t="shared" si="19"/>
        <v>45376</v>
      </c>
      <c r="H87" s="109" t="str">
        <f t="shared" si="20"/>
        <v>måndag</v>
      </c>
      <c r="I87" s="110">
        <f t="shared" si="21"/>
        <v>45373</v>
      </c>
      <c r="J87" s="103"/>
    </row>
    <row r="88" spans="2:10" ht="15">
      <c r="B88" s="104" t="s">
        <v>130</v>
      </c>
      <c r="C88" s="114" t="s">
        <v>131</v>
      </c>
      <c r="D88" s="106">
        <f t="shared" si="22"/>
        <v>45376</v>
      </c>
      <c r="E88" s="107">
        <v>20</v>
      </c>
      <c r="F88" s="107">
        <v>100</v>
      </c>
      <c r="G88" s="108">
        <f t="shared" si="19"/>
        <v>45411</v>
      </c>
      <c r="H88" s="109" t="str">
        <f t="shared" si="20"/>
        <v>måndag</v>
      </c>
      <c r="I88" s="110">
        <f t="shared" si="21"/>
        <v>45408</v>
      </c>
      <c r="J88" s="103"/>
    </row>
    <row r="89" spans="2:10" ht="15">
      <c r="B89" s="115" t="s">
        <v>98</v>
      </c>
      <c r="C89" s="112" t="s">
        <v>132</v>
      </c>
      <c r="D89" s="106">
        <f t="shared" si="22"/>
        <v>45411</v>
      </c>
      <c r="E89" s="107">
        <v>20</v>
      </c>
      <c r="F89" s="107">
        <v>100</v>
      </c>
      <c r="G89" s="108">
        <f t="shared" si="19"/>
        <v>45446</v>
      </c>
      <c r="H89" s="109" t="str">
        <f t="shared" si="20"/>
        <v>måndag</v>
      </c>
      <c r="I89" s="110">
        <f t="shared" si="21"/>
        <v>45443</v>
      </c>
      <c r="J89" s="103"/>
    </row>
    <row r="90" spans="2:10" ht="15">
      <c r="B90" s="115" t="s">
        <v>133</v>
      </c>
      <c r="C90" s="112" t="s">
        <v>134</v>
      </c>
      <c r="D90" s="106">
        <f t="shared" si="22"/>
        <v>45446</v>
      </c>
      <c r="E90" s="107">
        <v>20</v>
      </c>
      <c r="F90" s="107">
        <v>100</v>
      </c>
      <c r="G90" s="108">
        <f t="shared" si="19"/>
        <v>45481</v>
      </c>
      <c r="H90" s="109" t="str">
        <f t="shared" si="20"/>
        <v>måndag</v>
      </c>
      <c r="I90" s="110">
        <f t="shared" si="21"/>
        <v>45478</v>
      </c>
      <c r="J90" s="103"/>
    </row>
    <row r="91" spans="2:10" ht="15">
      <c r="B91" s="116" t="s">
        <v>135</v>
      </c>
      <c r="C91" s="117" t="s">
        <v>73</v>
      </c>
      <c r="D91" s="106">
        <v>45726</v>
      </c>
      <c r="E91" s="107">
        <v>20</v>
      </c>
      <c r="F91" s="107">
        <v>100</v>
      </c>
      <c r="G91" s="108">
        <f t="shared" ref="G91" si="23">IFERROR((F91/E91)*7+D91,"")</f>
        <v>45761</v>
      </c>
      <c r="H91" s="109" t="str">
        <f t="shared" ref="H91" si="24">IFERROR(TEXT(WEEKDAY(G91),"dddd"),"")</f>
        <v>måndag</v>
      </c>
      <c r="I91" s="110">
        <f t="shared" ref="I91" si="25">IF(H91="söndag",G91-2,IF(H91="måndag",G91-3,IF(H91="lördag",G91-1,G91)))</f>
        <v>45758</v>
      </c>
      <c r="J91" s="103"/>
    </row>
    <row r="92" spans="2:10" ht="15">
      <c r="B92" s="118"/>
      <c r="C92" s="119"/>
      <c r="D92" s="119"/>
      <c r="E92" s="183"/>
      <c r="F92" s="183"/>
      <c r="G92" s="120"/>
      <c r="H92" s="121"/>
      <c r="I92" s="119"/>
      <c r="J92" s="103"/>
    </row>
    <row r="93" spans="2:10" ht="15">
      <c r="B93" s="122" t="s">
        <v>136</v>
      </c>
      <c r="C93" s="123"/>
      <c r="D93" s="100"/>
      <c r="E93" s="182"/>
      <c r="F93" s="182"/>
      <c r="G93" s="101"/>
      <c r="H93" s="124"/>
      <c r="I93" s="125"/>
      <c r="J93" s="103"/>
    </row>
    <row r="94" spans="2:10" ht="15">
      <c r="B94" s="115" t="s">
        <v>137</v>
      </c>
      <c r="C94" s="111" t="s">
        <v>138</v>
      </c>
      <c r="D94" s="126">
        <f>G90</f>
        <v>45481</v>
      </c>
      <c r="E94" s="107">
        <v>20</v>
      </c>
      <c r="F94" s="127">
        <v>100</v>
      </c>
      <c r="G94" s="108">
        <f t="shared" ref="G94:G99" si="26">IFERROR((F94/E94)*7+D94,"")</f>
        <v>45516</v>
      </c>
      <c r="H94" s="128" t="str">
        <f t="shared" ref="H94:H99" si="27">IFERROR(TEXT(WEEKDAY(G94),"dddd"),"")</f>
        <v>måndag</v>
      </c>
      <c r="I94" s="129">
        <f t="shared" ref="I94:I99" si="28">IF(H94="söndag",G94-2,IF(H94="måndag",G94-3,IF(H94="lördag",G94-1,G94)))</f>
        <v>45513</v>
      </c>
      <c r="J94" s="103"/>
    </row>
    <row r="95" spans="2:10" ht="15">
      <c r="B95" s="115" t="s">
        <v>139</v>
      </c>
      <c r="C95" s="111" t="s">
        <v>140</v>
      </c>
      <c r="D95" s="126">
        <f t="shared" ref="D95:D99" si="29">G94</f>
        <v>45516</v>
      </c>
      <c r="E95" s="107">
        <v>20</v>
      </c>
      <c r="F95" s="127">
        <v>100</v>
      </c>
      <c r="G95" s="108">
        <f t="shared" si="26"/>
        <v>45551</v>
      </c>
      <c r="H95" s="128" t="str">
        <f t="shared" si="27"/>
        <v>måndag</v>
      </c>
      <c r="I95" s="129">
        <f t="shared" si="28"/>
        <v>45548</v>
      </c>
      <c r="J95" s="103"/>
    </row>
    <row r="96" spans="2:10" ht="15">
      <c r="B96" s="115" t="s">
        <v>141</v>
      </c>
      <c r="C96" s="111" t="s">
        <v>142</v>
      </c>
      <c r="D96" s="126">
        <f t="shared" si="29"/>
        <v>45551</v>
      </c>
      <c r="E96" s="107">
        <v>20</v>
      </c>
      <c r="F96" s="127">
        <v>100</v>
      </c>
      <c r="G96" s="108">
        <f t="shared" si="26"/>
        <v>45586</v>
      </c>
      <c r="H96" s="128" t="str">
        <f t="shared" si="27"/>
        <v>måndag</v>
      </c>
      <c r="I96" s="129">
        <f t="shared" si="28"/>
        <v>45583</v>
      </c>
      <c r="J96" s="103"/>
    </row>
    <row r="97" spans="2:10" ht="15">
      <c r="B97" s="115" t="s">
        <v>143</v>
      </c>
      <c r="C97" s="111" t="s">
        <v>144</v>
      </c>
      <c r="D97" s="126">
        <f t="shared" si="29"/>
        <v>45586</v>
      </c>
      <c r="E97" s="107">
        <v>20</v>
      </c>
      <c r="F97" s="127">
        <v>200</v>
      </c>
      <c r="G97" s="108">
        <f t="shared" si="26"/>
        <v>45656</v>
      </c>
      <c r="H97" s="128" t="str">
        <f t="shared" si="27"/>
        <v>måndag</v>
      </c>
      <c r="I97" s="129">
        <f t="shared" si="28"/>
        <v>45653</v>
      </c>
      <c r="J97" s="103"/>
    </row>
    <row r="98" spans="2:10" ht="15">
      <c r="B98" s="115" t="s">
        <v>145</v>
      </c>
      <c r="C98" s="111" t="s">
        <v>146</v>
      </c>
      <c r="D98" s="126">
        <f t="shared" si="29"/>
        <v>45656</v>
      </c>
      <c r="E98" s="107">
        <v>20</v>
      </c>
      <c r="F98" s="127">
        <v>100</v>
      </c>
      <c r="G98" s="108">
        <f t="shared" si="26"/>
        <v>45691</v>
      </c>
      <c r="H98" s="128" t="str">
        <f t="shared" si="27"/>
        <v>måndag</v>
      </c>
      <c r="I98" s="129">
        <f t="shared" si="28"/>
        <v>45688</v>
      </c>
      <c r="J98" s="103"/>
    </row>
    <row r="99" spans="2:10" ht="15">
      <c r="B99" s="130" t="s">
        <v>147</v>
      </c>
      <c r="C99" s="131" t="s">
        <v>148</v>
      </c>
      <c r="D99" s="132">
        <f t="shared" si="29"/>
        <v>45691</v>
      </c>
      <c r="E99" s="133">
        <v>20</v>
      </c>
      <c r="F99" s="134">
        <v>100</v>
      </c>
      <c r="G99" s="135">
        <f t="shared" si="26"/>
        <v>45726</v>
      </c>
      <c r="H99" s="136" t="str">
        <f t="shared" si="27"/>
        <v>måndag</v>
      </c>
      <c r="I99" s="137">
        <f t="shared" si="28"/>
        <v>45723</v>
      </c>
      <c r="J99" s="103"/>
    </row>
    <row r="100" spans="2:10" ht="15">
      <c r="B100" s="138"/>
      <c r="C100" s="139"/>
      <c r="D100" s="140"/>
      <c r="E100" s="141"/>
      <c r="F100" s="139"/>
      <c r="G100" s="142"/>
      <c r="H100" s="143"/>
      <c r="I100" s="144"/>
      <c r="J100" s="103"/>
    </row>
    <row r="101" spans="2:10" ht="15">
      <c r="B101" s="122" t="s">
        <v>149</v>
      </c>
      <c r="C101" s="123"/>
      <c r="D101" s="100"/>
      <c r="E101" s="182"/>
      <c r="F101" s="182"/>
      <c r="G101" s="101"/>
      <c r="H101" s="124"/>
      <c r="I101" s="125"/>
      <c r="J101" s="103"/>
    </row>
    <row r="102" spans="2:10" ht="15">
      <c r="B102" s="115" t="s">
        <v>137</v>
      </c>
      <c r="C102" s="111" t="s">
        <v>138</v>
      </c>
      <c r="D102" s="126">
        <f>G90</f>
        <v>45481</v>
      </c>
      <c r="E102" s="107">
        <v>20</v>
      </c>
      <c r="F102" s="127">
        <v>100</v>
      </c>
      <c r="G102" s="108">
        <f t="shared" ref="G102:G107" si="30">IFERROR((F102/E102)*7+D102,"")</f>
        <v>45516</v>
      </c>
      <c r="H102" s="128" t="str">
        <f t="shared" ref="H102:H107" si="31">IFERROR(TEXT(WEEKDAY(G102),"dddd"),"")</f>
        <v>måndag</v>
      </c>
      <c r="I102" s="129">
        <f t="shared" ref="I102:I107" si="32">IF(H102="söndag",G102-2,IF(H102="måndag",G102-3,IF(H102="lördag",G102-1,G102)))</f>
        <v>45513</v>
      </c>
      <c r="J102" s="103"/>
    </row>
    <row r="103" spans="2:10" ht="15">
      <c r="B103" s="115" t="s">
        <v>139</v>
      </c>
      <c r="C103" s="111" t="s">
        <v>140</v>
      </c>
      <c r="D103" s="126">
        <f t="shared" ref="D103:D107" si="33">G102</f>
        <v>45516</v>
      </c>
      <c r="E103" s="107">
        <v>20</v>
      </c>
      <c r="F103" s="127">
        <v>100</v>
      </c>
      <c r="G103" s="108">
        <f t="shared" si="30"/>
        <v>45551</v>
      </c>
      <c r="H103" s="128" t="str">
        <f t="shared" si="31"/>
        <v>måndag</v>
      </c>
      <c r="I103" s="129">
        <f t="shared" si="32"/>
        <v>45548</v>
      </c>
      <c r="J103" s="103"/>
    </row>
    <row r="104" spans="2:10" ht="15">
      <c r="B104" s="115" t="s">
        <v>141</v>
      </c>
      <c r="C104" s="111" t="s">
        <v>142</v>
      </c>
      <c r="D104" s="126">
        <f t="shared" si="33"/>
        <v>45551</v>
      </c>
      <c r="E104" s="107">
        <v>20</v>
      </c>
      <c r="F104" s="127">
        <v>100</v>
      </c>
      <c r="G104" s="108">
        <f t="shared" si="30"/>
        <v>45586</v>
      </c>
      <c r="H104" s="128" t="str">
        <f t="shared" si="31"/>
        <v>måndag</v>
      </c>
      <c r="I104" s="129">
        <f t="shared" si="32"/>
        <v>45583</v>
      </c>
      <c r="J104" s="103"/>
    </row>
    <row r="105" spans="2:10" ht="15">
      <c r="B105" s="115" t="s">
        <v>143</v>
      </c>
      <c r="C105" s="111" t="s">
        <v>144</v>
      </c>
      <c r="D105" s="126">
        <f t="shared" si="33"/>
        <v>45586</v>
      </c>
      <c r="E105" s="107">
        <v>20</v>
      </c>
      <c r="F105" s="127">
        <v>200</v>
      </c>
      <c r="G105" s="108">
        <f t="shared" si="30"/>
        <v>45656</v>
      </c>
      <c r="H105" s="128" t="str">
        <f t="shared" si="31"/>
        <v>måndag</v>
      </c>
      <c r="I105" s="129">
        <f t="shared" si="32"/>
        <v>45653</v>
      </c>
      <c r="J105" s="103"/>
    </row>
    <row r="106" spans="2:10" ht="15">
      <c r="B106" s="115" t="s">
        <v>150</v>
      </c>
      <c r="C106" s="111" t="s">
        <v>151</v>
      </c>
      <c r="D106" s="126">
        <f t="shared" si="33"/>
        <v>45656</v>
      </c>
      <c r="E106" s="107">
        <v>20</v>
      </c>
      <c r="F106" s="127">
        <v>100</v>
      </c>
      <c r="G106" s="108">
        <f t="shared" si="30"/>
        <v>45691</v>
      </c>
      <c r="H106" s="128" t="str">
        <f t="shared" si="31"/>
        <v>måndag</v>
      </c>
      <c r="I106" s="129">
        <f t="shared" si="32"/>
        <v>45688</v>
      </c>
      <c r="J106" s="103"/>
    </row>
    <row r="107" spans="2:10" ht="15">
      <c r="B107" s="130" t="s">
        <v>152</v>
      </c>
      <c r="C107" s="131" t="s">
        <v>153</v>
      </c>
      <c r="D107" s="132">
        <f t="shared" si="33"/>
        <v>45691</v>
      </c>
      <c r="E107" s="133">
        <v>20</v>
      </c>
      <c r="F107" s="134">
        <v>100</v>
      </c>
      <c r="G107" s="135">
        <f t="shared" si="30"/>
        <v>45726</v>
      </c>
      <c r="H107" s="136" t="str">
        <f t="shared" si="31"/>
        <v>måndag</v>
      </c>
      <c r="I107" s="137">
        <f t="shared" si="32"/>
        <v>45723</v>
      </c>
      <c r="J107" s="103"/>
    </row>
    <row r="108" spans="2:10" ht="15">
      <c r="B108" s="138"/>
      <c r="C108" s="139"/>
      <c r="D108" s="145"/>
      <c r="E108" s="139"/>
      <c r="F108" s="139"/>
      <c r="G108" s="120"/>
      <c r="H108" s="121"/>
      <c r="I108" s="145"/>
      <c r="J108" s="103"/>
    </row>
    <row r="109" spans="2:10" ht="15">
      <c r="B109" s="122" t="s">
        <v>154</v>
      </c>
      <c r="C109" s="123"/>
      <c r="D109" s="100"/>
      <c r="E109" s="182"/>
      <c r="F109" s="182"/>
      <c r="G109" s="101"/>
      <c r="H109" s="101"/>
      <c r="I109" s="102"/>
      <c r="J109" s="103"/>
    </row>
    <row r="110" spans="2:10" ht="15">
      <c r="B110" s="115" t="s">
        <v>155</v>
      </c>
      <c r="C110" s="111" t="s">
        <v>156</v>
      </c>
      <c r="D110" s="126">
        <f>G90</f>
        <v>45481</v>
      </c>
      <c r="E110" s="107">
        <v>20</v>
      </c>
      <c r="F110" s="127">
        <v>100</v>
      </c>
      <c r="G110" s="108">
        <f t="shared" ref="G110:G117" si="34">IFERROR((F110/E110)*7+D110,"")</f>
        <v>45516</v>
      </c>
      <c r="H110" s="109" t="str">
        <f t="shared" ref="H110:H117" si="35">IFERROR(TEXT(WEEKDAY(G110),"dddd"),"")</f>
        <v>måndag</v>
      </c>
      <c r="I110" s="110">
        <f t="shared" ref="I110:I117" si="36">IF(H110="söndag",G110-2,IF(H110="måndag",G110-3,IF(H110="lördag",G110-1,G110)))</f>
        <v>45513</v>
      </c>
      <c r="J110" s="103"/>
    </row>
    <row r="111" spans="2:10" ht="15">
      <c r="B111" s="115" t="s">
        <v>157</v>
      </c>
      <c r="C111" s="111" t="s">
        <v>158</v>
      </c>
      <c r="D111" s="126">
        <f t="shared" ref="D111:D117" si="37">G110</f>
        <v>45516</v>
      </c>
      <c r="E111" s="107">
        <v>20</v>
      </c>
      <c r="F111" s="127">
        <v>100</v>
      </c>
      <c r="G111" s="108">
        <f t="shared" si="34"/>
        <v>45551</v>
      </c>
      <c r="H111" s="109" t="str">
        <f t="shared" si="35"/>
        <v>måndag</v>
      </c>
      <c r="I111" s="110">
        <f t="shared" si="36"/>
        <v>45548</v>
      </c>
      <c r="J111" s="103"/>
    </row>
    <row r="112" spans="2:10" ht="15">
      <c r="B112" s="115" t="s">
        <v>139</v>
      </c>
      <c r="C112" s="111" t="s">
        <v>140</v>
      </c>
      <c r="D112" s="126">
        <f t="shared" si="37"/>
        <v>45551</v>
      </c>
      <c r="E112" s="107">
        <v>20</v>
      </c>
      <c r="F112" s="127">
        <v>100</v>
      </c>
      <c r="G112" s="108">
        <f t="shared" si="34"/>
        <v>45586</v>
      </c>
      <c r="H112" s="109" t="str">
        <f t="shared" si="35"/>
        <v>måndag</v>
      </c>
      <c r="I112" s="110">
        <f t="shared" si="36"/>
        <v>45583</v>
      </c>
      <c r="J112" s="103"/>
    </row>
    <row r="113" spans="2:11" ht="15">
      <c r="B113" s="115" t="s">
        <v>141</v>
      </c>
      <c r="C113" s="111" t="s">
        <v>142</v>
      </c>
      <c r="D113" s="126">
        <f t="shared" si="37"/>
        <v>45586</v>
      </c>
      <c r="E113" s="107">
        <v>20</v>
      </c>
      <c r="F113" s="127">
        <v>100</v>
      </c>
      <c r="G113" s="108">
        <f t="shared" si="34"/>
        <v>45621</v>
      </c>
      <c r="H113" s="109" t="str">
        <f t="shared" si="35"/>
        <v>måndag</v>
      </c>
      <c r="I113" s="110">
        <f t="shared" si="36"/>
        <v>45618</v>
      </c>
      <c r="J113" s="103"/>
    </row>
    <row r="114" spans="2:11" ht="15">
      <c r="B114" s="115" t="s">
        <v>159</v>
      </c>
      <c r="C114" s="111" t="s">
        <v>160</v>
      </c>
      <c r="D114" s="126">
        <f t="shared" si="37"/>
        <v>45621</v>
      </c>
      <c r="E114" s="107">
        <v>20</v>
      </c>
      <c r="F114" s="127">
        <v>100</v>
      </c>
      <c r="G114" s="108">
        <f t="shared" si="34"/>
        <v>45656</v>
      </c>
      <c r="H114" s="109" t="str">
        <f t="shared" si="35"/>
        <v>måndag</v>
      </c>
      <c r="I114" s="110">
        <f t="shared" si="36"/>
        <v>45653</v>
      </c>
      <c r="J114" s="103"/>
    </row>
    <row r="115" spans="2:11" ht="15">
      <c r="B115" s="115" t="s">
        <v>161</v>
      </c>
      <c r="C115" s="111" t="s">
        <v>162</v>
      </c>
      <c r="D115" s="126">
        <f t="shared" si="37"/>
        <v>45656</v>
      </c>
      <c r="E115" s="107">
        <v>20</v>
      </c>
      <c r="F115" s="127">
        <v>100</v>
      </c>
      <c r="G115" s="108">
        <f t="shared" si="34"/>
        <v>45691</v>
      </c>
      <c r="H115" s="109" t="str">
        <f t="shared" si="35"/>
        <v>måndag</v>
      </c>
      <c r="I115" s="110">
        <f t="shared" si="36"/>
        <v>45688</v>
      </c>
      <c r="J115" s="103"/>
    </row>
    <row r="116" spans="2:11" ht="15">
      <c r="B116" s="115" t="s">
        <v>163</v>
      </c>
      <c r="C116" s="111" t="s">
        <v>164</v>
      </c>
      <c r="D116" s="126">
        <f t="shared" si="37"/>
        <v>45691</v>
      </c>
      <c r="E116" s="107">
        <v>20</v>
      </c>
      <c r="F116" s="127">
        <v>100</v>
      </c>
      <c r="G116" s="108">
        <f t="shared" si="34"/>
        <v>45726</v>
      </c>
      <c r="H116" s="109" t="str">
        <f t="shared" si="35"/>
        <v>måndag</v>
      </c>
      <c r="I116" s="110">
        <f t="shared" si="36"/>
        <v>45723</v>
      </c>
      <c r="J116" s="103"/>
    </row>
    <row r="117" spans="2:11" ht="15">
      <c r="B117" s="130" t="s">
        <v>147</v>
      </c>
      <c r="C117" s="131" t="s">
        <v>148</v>
      </c>
      <c r="D117" s="132">
        <f t="shared" si="37"/>
        <v>45726</v>
      </c>
      <c r="E117" s="133">
        <v>20</v>
      </c>
      <c r="F117" s="134">
        <v>100</v>
      </c>
      <c r="G117" s="135">
        <f t="shared" si="34"/>
        <v>45761</v>
      </c>
      <c r="H117" s="146" t="str">
        <f t="shared" si="35"/>
        <v>måndag</v>
      </c>
      <c r="I117" s="147">
        <f t="shared" si="36"/>
        <v>45758</v>
      </c>
      <c r="J117" s="103"/>
    </row>
    <row r="118" spans="2:11" ht="15">
      <c r="B118" s="24"/>
      <c r="C118" s="119"/>
      <c r="G118" s="148"/>
      <c r="H118" s="148"/>
      <c r="J118" s="103"/>
    </row>
    <row r="119" spans="2:11" ht="15">
      <c r="B119" s="149"/>
      <c r="C119" s="150"/>
      <c r="D119" s="150"/>
      <c r="E119" s="150"/>
      <c r="F119" s="150"/>
      <c r="G119" s="151"/>
      <c r="H119" s="151"/>
      <c r="I119" s="150"/>
      <c r="J119" s="152"/>
    </row>
    <row r="120" spans="2:11" ht="15">
      <c r="G120" s="148"/>
      <c r="H120" s="148"/>
    </row>
    <row r="121" spans="2:11" ht="15">
      <c r="G121" s="148"/>
      <c r="H121" s="148"/>
    </row>
    <row r="122" spans="2:11" ht="16.5" customHeight="1"/>
    <row r="124" spans="2:11" ht="15">
      <c r="B124" s="95"/>
      <c r="C124" s="96"/>
      <c r="D124" s="96"/>
      <c r="E124" s="96"/>
      <c r="F124" s="96"/>
      <c r="G124" s="97"/>
      <c r="H124" s="97"/>
      <c r="I124" s="96"/>
      <c r="J124" s="98"/>
    </row>
    <row r="125" spans="2:11" ht="15">
      <c r="B125" s="1" t="s">
        <v>165</v>
      </c>
      <c r="C125" s="2" t="s">
        <v>1</v>
      </c>
      <c r="D125" s="3" t="s">
        <v>2</v>
      </c>
      <c r="E125" s="4" t="s">
        <v>3</v>
      </c>
      <c r="F125" s="4" t="s">
        <v>4</v>
      </c>
      <c r="G125" s="27" t="s">
        <v>1</v>
      </c>
      <c r="H125" s="27" t="s">
        <v>1</v>
      </c>
      <c r="I125" s="6" t="s">
        <v>5</v>
      </c>
      <c r="J125" s="103"/>
      <c r="K125" t="s">
        <v>166</v>
      </c>
    </row>
    <row r="126" spans="2:11" ht="15">
      <c r="B126" s="7" t="s">
        <v>6</v>
      </c>
      <c r="C126" s="8" t="s">
        <v>7</v>
      </c>
      <c r="D126" s="9">
        <v>45229</v>
      </c>
      <c r="E126" s="10">
        <v>10</v>
      </c>
      <c r="F126" s="11">
        <v>100</v>
      </c>
      <c r="G126" s="28">
        <f t="shared" ref="G126:G130" si="38">IFERROR((F126/E126)*7+D126,"")</f>
        <v>45299</v>
      </c>
      <c r="H126" s="29" t="str">
        <f t="shared" ref="H126:H130" si="39">IFERROR(TEXT(WEEKDAY(G126),"dddd"),"")</f>
        <v>måndag</v>
      </c>
      <c r="I126" s="14">
        <f t="shared" ref="I126:I130" si="40">IF(H126="söndag",G126-2,IF(H126="måndag",G126-3,IF(H126="lördag",G126-1,G126)))</f>
        <v>45296</v>
      </c>
      <c r="J126" s="103"/>
    </row>
    <row r="127" spans="2:11" ht="15">
      <c r="B127" s="15" t="s">
        <v>8</v>
      </c>
      <c r="C127" s="11" t="s">
        <v>9</v>
      </c>
      <c r="D127" s="9">
        <f>G126</f>
        <v>45299</v>
      </c>
      <c r="E127" s="10">
        <v>10</v>
      </c>
      <c r="F127" s="8">
        <v>200</v>
      </c>
      <c r="G127" s="28">
        <f t="shared" si="38"/>
        <v>45439</v>
      </c>
      <c r="H127" s="29" t="str">
        <f t="shared" si="39"/>
        <v>måndag</v>
      </c>
      <c r="I127" s="14">
        <f t="shared" si="40"/>
        <v>45436</v>
      </c>
      <c r="J127" s="103"/>
    </row>
    <row r="128" spans="2:11" ht="15">
      <c r="B128" s="15" t="s">
        <v>10</v>
      </c>
      <c r="C128" s="11" t="s">
        <v>11</v>
      </c>
      <c r="D128" s="9">
        <f t="shared" ref="D128:D130" si="41">G127</f>
        <v>45439</v>
      </c>
      <c r="E128" s="10">
        <v>10</v>
      </c>
      <c r="F128" s="8">
        <v>100</v>
      </c>
      <c r="G128" s="28">
        <f t="shared" si="38"/>
        <v>45509</v>
      </c>
      <c r="H128" s="29" t="str">
        <f t="shared" si="39"/>
        <v>måndag</v>
      </c>
      <c r="I128" s="14">
        <f t="shared" si="40"/>
        <v>45506</v>
      </c>
      <c r="J128" s="103"/>
    </row>
    <row r="129" spans="2:10" ht="15">
      <c r="B129" s="15" t="s">
        <v>12</v>
      </c>
      <c r="C129" s="11" t="s">
        <v>13</v>
      </c>
      <c r="D129" s="9">
        <f t="shared" si="41"/>
        <v>45509</v>
      </c>
      <c r="E129" s="10">
        <v>10</v>
      </c>
      <c r="F129" s="8">
        <v>200</v>
      </c>
      <c r="G129" s="28">
        <f t="shared" si="38"/>
        <v>45649</v>
      </c>
      <c r="H129" s="29" t="str">
        <f t="shared" si="39"/>
        <v>måndag</v>
      </c>
      <c r="I129" s="14">
        <f t="shared" si="40"/>
        <v>45646</v>
      </c>
      <c r="J129" s="103"/>
    </row>
    <row r="130" spans="2:10" ht="15">
      <c r="B130" s="16" t="s">
        <v>14</v>
      </c>
      <c r="C130" s="17" t="s">
        <v>15</v>
      </c>
      <c r="D130" s="18">
        <f t="shared" si="41"/>
        <v>45649</v>
      </c>
      <c r="E130" s="19">
        <v>10</v>
      </c>
      <c r="F130" s="20">
        <v>200</v>
      </c>
      <c r="G130" s="30">
        <f t="shared" si="38"/>
        <v>45789</v>
      </c>
      <c r="H130" s="31" t="str">
        <f t="shared" si="39"/>
        <v>måndag</v>
      </c>
      <c r="I130" s="23">
        <f t="shared" si="40"/>
        <v>45786</v>
      </c>
      <c r="J130" s="103"/>
    </row>
    <row r="131" spans="2:10" ht="15">
      <c r="B131" s="24"/>
      <c r="G131" s="148"/>
      <c r="H131" s="148"/>
      <c r="J131" s="103"/>
    </row>
    <row r="132" spans="2:10" ht="15">
      <c r="B132" s="1" t="s">
        <v>16</v>
      </c>
      <c r="C132" s="2" t="s">
        <v>1</v>
      </c>
      <c r="D132" s="3" t="s">
        <v>2</v>
      </c>
      <c r="E132" s="4" t="s">
        <v>3</v>
      </c>
      <c r="F132" s="4" t="s">
        <v>4</v>
      </c>
      <c r="G132" s="27" t="s">
        <v>1</v>
      </c>
      <c r="H132" s="27" t="s">
        <v>1</v>
      </c>
      <c r="I132" s="6" t="s">
        <v>5</v>
      </c>
      <c r="J132" s="103"/>
    </row>
    <row r="133" spans="2:10" ht="15">
      <c r="B133" s="15" t="s">
        <v>17</v>
      </c>
      <c r="C133" s="11" t="s">
        <v>18</v>
      </c>
      <c r="D133" s="9">
        <f>G130</f>
        <v>45789</v>
      </c>
      <c r="E133" s="10">
        <v>20</v>
      </c>
      <c r="F133" s="8">
        <v>100</v>
      </c>
      <c r="G133" s="28">
        <f t="shared" ref="G133:G135" si="42">IFERROR((F133/E133)*7+D133,"")</f>
        <v>45824</v>
      </c>
      <c r="H133" s="29" t="str">
        <f t="shared" ref="H133:H135" si="43">IFERROR(TEXT(WEEKDAY(G133),"dddd"),"")</f>
        <v>måndag</v>
      </c>
      <c r="I133" s="14">
        <f t="shared" ref="I133:I135" si="44">IF(H133="söndag",G133-2,IF(H133="måndag",G133-3,IF(H133="lördag",G133-1,G133)))</f>
        <v>45821</v>
      </c>
      <c r="J133" s="103"/>
    </row>
    <row r="134" spans="2:10" ht="15">
      <c r="B134" s="15" t="s">
        <v>19</v>
      </c>
      <c r="C134" s="11" t="s">
        <v>20</v>
      </c>
      <c r="D134" s="9">
        <f>G133</f>
        <v>45824</v>
      </c>
      <c r="E134" s="10">
        <v>20</v>
      </c>
      <c r="F134" s="8">
        <v>100</v>
      </c>
      <c r="G134" s="28">
        <f t="shared" si="42"/>
        <v>45859</v>
      </c>
      <c r="H134" s="29" t="str">
        <f t="shared" si="43"/>
        <v>måndag</v>
      </c>
      <c r="I134" s="14">
        <f t="shared" si="44"/>
        <v>45856</v>
      </c>
      <c r="J134" s="103"/>
    </row>
    <row r="135" spans="2:10" ht="15">
      <c r="B135" s="15" t="s">
        <v>21</v>
      </c>
      <c r="C135" s="11" t="s">
        <v>22</v>
      </c>
      <c r="D135" s="9">
        <f>G134</f>
        <v>45859</v>
      </c>
      <c r="E135" s="10">
        <v>20</v>
      </c>
      <c r="F135" s="8">
        <v>100</v>
      </c>
      <c r="G135" s="28">
        <f t="shared" si="42"/>
        <v>45894</v>
      </c>
      <c r="H135" s="29" t="str">
        <f t="shared" si="43"/>
        <v>måndag</v>
      </c>
      <c r="I135" s="14">
        <f t="shared" si="44"/>
        <v>45891</v>
      </c>
      <c r="J135" s="103"/>
    </row>
    <row r="136" spans="2:10" ht="15">
      <c r="B136" s="24"/>
      <c r="G136" s="148"/>
      <c r="H136" s="148"/>
      <c r="J136" s="103"/>
    </row>
    <row r="137" spans="2:10" ht="15">
      <c r="B137" s="1" t="s">
        <v>23</v>
      </c>
      <c r="C137" s="2" t="s">
        <v>1</v>
      </c>
      <c r="D137" s="3" t="s">
        <v>2</v>
      </c>
      <c r="E137" s="4" t="s">
        <v>3</v>
      </c>
      <c r="F137" s="4" t="s">
        <v>4</v>
      </c>
      <c r="G137" s="27" t="s">
        <v>1</v>
      </c>
      <c r="H137" s="27" t="s">
        <v>1</v>
      </c>
      <c r="I137" s="6" t="s">
        <v>5</v>
      </c>
      <c r="J137" s="103"/>
    </row>
    <row r="138" spans="2:10" ht="15">
      <c r="B138" s="7" t="s">
        <v>24</v>
      </c>
      <c r="C138" s="8" t="s">
        <v>25</v>
      </c>
      <c r="D138" s="9">
        <f>G130</f>
        <v>45789</v>
      </c>
      <c r="E138" s="10">
        <v>20</v>
      </c>
      <c r="F138" s="8">
        <v>100</v>
      </c>
      <c r="G138" s="28">
        <f t="shared" ref="G138:G140" si="45">IFERROR((F138/E138)*7+D138,"")</f>
        <v>45824</v>
      </c>
      <c r="H138" s="29" t="str">
        <f t="shared" ref="H138:H140" si="46">IFERROR(TEXT(WEEKDAY(G138),"dddd"),"")</f>
        <v>måndag</v>
      </c>
      <c r="I138" s="14">
        <f t="shared" ref="I138:I140" si="47">IF(H138="söndag",G138-2,IF(H138="måndag",G138-3,IF(H138="lördag",G138-1,G138)))</f>
        <v>45821</v>
      </c>
      <c r="J138" s="103"/>
    </row>
    <row r="139" spans="2:10" ht="15">
      <c r="B139" s="7" t="s">
        <v>26</v>
      </c>
      <c r="C139" s="8" t="s">
        <v>27</v>
      </c>
      <c r="D139" s="9">
        <f>G138</f>
        <v>45824</v>
      </c>
      <c r="E139" s="10">
        <v>20</v>
      </c>
      <c r="F139" s="8">
        <v>100</v>
      </c>
      <c r="G139" s="28">
        <f t="shared" si="45"/>
        <v>45859</v>
      </c>
      <c r="H139" s="29" t="str">
        <f t="shared" si="46"/>
        <v>måndag</v>
      </c>
      <c r="I139" s="14">
        <f t="shared" si="47"/>
        <v>45856</v>
      </c>
      <c r="J139" s="103"/>
    </row>
    <row r="140" spans="2:10" ht="15">
      <c r="B140" s="7" t="s">
        <v>28</v>
      </c>
      <c r="C140" s="8" t="s">
        <v>29</v>
      </c>
      <c r="D140" s="9">
        <f>G139</f>
        <v>45859</v>
      </c>
      <c r="E140" s="10">
        <v>20</v>
      </c>
      <c r="F140" s="8">
        <v>100</v>
      </c>
      <c r="G140" s="28">
        <f t="shared" si="45"/>
        <v>45894</v>
      </c>
      <c r="H140" s="29" t="str">
        <f t="shared" si="46"/>
        <v>måndag</v>
      </c>
      <c r="I140" s="14">
        <f t="shared" si="47"/>
        <v>45891</v>
      </c>
      <c r="J140" s="103"/>
    </row>
    <row r="141" spans="2:10" ht="15">
      <c r="B141" s="24"/>
      <c r="G141" s="148"/>
      <c r="H141" s="148"/>
      <c r="J141" s="103"/>
    </row>
    <row r="142" spans="2:10" ht="15">
      <c r="B142" s="1" t="s">
        <v>30</v>
      </c>
      <c r="C142" s="2" t="s">
        <v>1</v>
      </c>
      <c r="D142" s="3" t="s">
        <v>2</v>
      </c>
      <c r="E142" s="4" t="s">
        <v>3</v>
      </c>
      <c r="F142" s="4" t="s">
        <v>4</v>
      </c>
      <c r="G142" s="27" t="s">
        <v>1</v>
      </c>
      <c r="H142" s="27" t="s">
        <v>1</v>
      </c>
      <c r="I142" s="6" t="s">
        <v>5</v>
      </c>
      <c r="J142" s="103"/>
    </row>
    <row r="143" spans="2:10" ht="15">
      <c r="B143" s="7" t="s">
        <v>31</v>
      </c>
      <c r="C143" s="8" t="s">
        <v>32</v>
      </c>
      <c r="D143" s="9">
        <f>G130</f>
        <v>45789</v>
      </c>
      <c r="E143" s="10">
        <v>20</v>
      </c>
      <c r="F143" s="8">
        <v>100</v>
      </c>
      <c r="G143" s="28">
        <f t="shared" ref="G143:G146" si="48">IFERROR((F143/E143)*7+D143,"")</f>
        <v>45824</v>
      </c>
      <c r="H143" s="29" t="str">
        <f t="shared" ref="H143:H146" si="49">IFERROR(TEXT(WEEKDAY(G143),"dddd"),"")</f>
        <v>måndag</v>
      </c>
      <c r="I143" s="14">
        <f t="shared" ref="I143:I146" si="50">IF(H143="söndag",G143-2,IF(H143="måndag",G143-3,IF(H143="lördag",G143-1,G143)))</f>
        <v>45821</v>
      </c>
      <c r="J143" s="103"/>
    </row>
    <row r="144" spans="2:10" ht="15">
      <c r="B144" s="7" t="s">
        <v>33</v>
      </c>
      <c r="C144" s="8" t="s">
        <v>34</v>
      </c>
      <c r="D144" s="9">
        <f>G143</f>
        <v>45824</v>
      </c>
      <c r="E144" s="10">
        <v>20</v>
      </c>
      <c r="F144" s="8">
        <v>100</v>
      </c>
      <c r="G144" s="28">
        <f t="shared" si="48"/>
        <v>45859</v>
      </c>
      <c r="H144" s="29" t="str">
        <f t="shared" si="49"/>
        <v>måndag</v>
      </c>
      <c r="I144" s="14">
        <f t="shared" si="50"/>
        <v>45856</v>
      </c>
      <c r="J144" s="103"/>
    </row>
    <row r="145" spans="2:11" ht="15">
      <c r="B145" s="7" t="s">
        <v>35</v>
      </c>
      <c r="C145" s="8" t="s">
        <v>36</v>
      </c>
      <c r="D145" s="9">
        <f t="shared" ref="D145:D146" si="51">G144</f>
        <v>45859</v>
      </c>
      <c r="E145" s="10">
        <v>20</v>
      </c>
      <c r="F145" s="8">
        <v>100</v>
      </c>
      <c r="G145" s="28">
        <f t="shared" si="48"/>
        <v>45894</v>
      </c>
      <c r="H145" s="29" t="str">
        <f t="shared" si="49"/>
        <v>måndag</v>
      </c>
      <c r="I145" s="14">
        <f t="shared" si="50"/>
        <v>45891</v>
      </c>
      <c r="J145" s="103"/>
    </row>
    <row r="146" spans="2:11" ht="15">
      <c r="B146" s="7" t="s">
        <v>37</v>
      </c>
      <c r="C146" s="8" t="s">
        <v>38</v>
      </c>
      <c r="D146" s="9">
        <f t="shared" si="51"/>
        <v>45894</v>
      </c>
      <c r="E146" s="10">
        <v>20</v>
      </c>
      <c r="F146" s="8">
        <v>100</v>
      </c>
      <c r="G146" s="28">
        <f t="shared" si="48"/>
        <v>45929</v>
      </c>
      <c r="H146" s="29" t="str">
        <f t="shared" si="49"/>
        <v>måndag</v>
      </c>
      <c r="I146" s="14">
        <f t="shared" si="50"/>
        <v>45926</v>
      </c>
      <c r="J146" s="103"/>
    </row>
    <row r="147" spans="2:11" ht="15">
      <c r="B147" s="149"/>
      <c r="C147" s="150"/>
      <c r="D147" s="150"/>
      <c r="E147" s="150"/>
      <c r="F147" s="150"/>
      <c r="G147" s="151"/>
      <c r="H147" s="151"/>
      <c r="I147" s="150"/>
      <c r="J147" s="103"/>
    </row>
    <row r="148" spans="2:11" ht="15">
      <c r="B148" s="1" t="s">
        <v>39</v>
      </c>
      <c r="C148" s="2" t="s">
        <v>1</v>
      </c>
      <c r="D148" s="3" t="s">
        <v>2</v>
      </c>
      <c r="E148" s="4" t="s">
        <v>3</v>
      </c>
      <c r="F148" s="4" t="s">
        <v>4</v>
      </c>
      <c r="G148" s="27" t="s">
        <v>1</v>
      </c>
      <c r="H148" s="27" t="s">
        <v>1</v>
      </c>
      <c r="I148" s="6" t="s">
        <v>5</v>
      </c>
      <c r="J148" s="103"/>
    </row>
    <row r="149" spans="2:11" ht="15">
      <c r="B149" s="7" t="s">
        <v>40</v>
      </c>
      <c r="C149" s="8" t="s">
        <v>41</v>
      </c>
      <c r="D149" s="9">
        <f>G130</f>
        <v>45789</v>
      </c>
      <c r="E149" s="10">
        <v>20</v>
      </c>
      <c r="F149" s="8">
        <v>100</v>
      </c>
      <c r="G149" s="28">
        <f t="shared" ref="G149:G151" si="52">IFERROR((F149/E149)*7+D149,"")</f>
        <v>45824</v>
      </c>
      <c r="H149" s="29" t="str">
        <f t="shared" ref="H149:H151" si="53">IFERROR(TEXT(WEEKDAY(G149),"dddd"),"")</f>
        <v>måndag</v>
      </c>
      <c r="I149" s="14">
        <f t="shared" ref="I149:I151" si="54">IF(H149="söndag",G149-2,IF(H149="måndag",G149-3,IF(H149="lördag",G149-1,G149)))</f>
        <v>45821</v>
      </c>
      <c r="J149" s="103"/>
    </row>
    <row r="150" spans="2:11" ht="15">
      <c r="B150" s="7" t="s">
        <v>42</v>
      </c>
      <c r="C150" s="8" t="s">
        <v>43</v>
      </c>
      <c r="D150" s="9">
        <f>G149</f>
        <v>45824</v>
      </c>
      <c r="E150" s="10">
        <v>20</v>
      </c>
      <c r="F150" s="8">
        <v>200</v>
      </c>
      <c r="G150" s="28">
        <f t="shared" si="52"/>
        <v>45894</v>
      </c>
      <c r="H150" s="29" t="str">
        <f t="shared" si="53"/>
        <v>måndag</v>
      </c>
      <c r="I150" s="14">
        <f t="shared" si="54"/>
        <v>45891</v>
      </c>
      <c r="J150" s="103"/>
    </row>
    <row r="151" spans="2:11" ht="15">
      <c r="B151" s="26" t="s">
        <v>44</v>
      </c>
      <c r="C151" s="20" t="s">
        <v>45</v>
      </c>
      <c r="D151" s="18">
        <f t="shared" ref="D151" si="55">G150</f>
        <v>45894</v>
      </c>
      <c r="E151" s="19">
        <v>20</v>
      </c>
      <c r="F151" s="20">
        <v>200</v>
      </c>
      <c r="G151" s="30">
        <f t="shared" si="52"/>
        <v>45964</v>
      </c>
      <c r="H151" s="31" t="str">
        <f t="shared" si="53"/>
        <v>måndag</v>
      </c>
      <c r="I151" s="23">
        <f t="shared" si="54"/>
        <v>45961</v>
      </c>
      <c r="J151" s="103"/>
    </row>
    <row r="152" spans="2:11" ht="15">
      <c r="B152" s="149"/>
      <c r="C152" s="150"/>
      <c r="D152" s="150"/>
      <c r="E152" s="150"/>
      <c r="F152" s="150"/>
      <c r="G152" s="151"/>
      <c r="H152" s="151"/>
      <c r="I152" s="150"/>
      <c r="J152" s="152"/>
    </row>
    <row r="153" spans="2:11" ht="15">
      <c r="G153" s="148"/>
      <c r="H153" s="148"/>
    </row>
    <row r="154" spans="2:11" ht="15">
      <c r="B154" s="32" t="s">
        <v>167</v>
      </c>
      <c r="C154" s="33"/>
      <c r="D154" s="153" t="s">
        <v>2</v>
      </c>
      <c r="E154" s="154" t="s">
        <v>90</v>
      </c>
      <c r="F154" s="155" t="s">
        <v>91</v>
      </c>
      <c r="G154" s="156"/>
      <c r="H154" s="156"/>
      <c r="I154" s="70" t="s">
        <v>5</v>
      </c>
      <c r="K154" t="s">
        <v>168</v>
      </c>
    </row>
    <row r="155" spans="2:11" ht="15">
      <c r="B155" s="38" t="s">
        <v>169</v>
      </c>
      <c r="C155" s="40" t="s">
        <v>170</v>
      </c>
      <c r="D155" s="9">
        <v>45229</v>
      </c>
      <c r="E155" s="10">
        <v>10</v>
      </c>
      <c r="F155" s="10">
        <v>100</v>
      </c>
      <c r="G155" s="28">
        <f>IFERROR((F155/E155)*7+D155,"")</f>
        <v>45299</v>
      </c>
      <c r="H155" s="29" t="str">
        <f>IFERROR(TEXT(WEEKDAY(G155),"dddd"),"")</f>
        <v>måndag</v>
      </c>
      <c r="I155" s="14">
        <f>IF(H155="söndag",G155-2,IF(H155="måndag",G155-3,IF(H155="lördag",G155-1,G155)))</f>
        <v>45296</v>
      </c>
    </row>
    <row r="156" spans="2:11" ht="15">
      <c r="B156" s="38" t="s">
        <v>171</v>
      </c>
      <c r="C156" s="40" t="s">
        <v>172</v>
      </c>
      <c r="D156" s="41">
        <f>G155</f>
        <v>45299</v>
      </c>
      <c r="E156" s="10">
        <v>10</v>
      </c>
      <c r="F156" s="10">
        <v>200</v>
      </c>
      <c r="G156" s="28">
        <f>IFERROR((F156/E156)*7+D156,"")</f>
        <v>45439</v>
      </c>
      <c r="H156" s="29" t="str">
        <f>IFERROR(TEXT(WEEKDAY(G156),"dddd"),"")</f>
        <v>måndag</v>
      </c>
      <c r="I156" s="14">
        <f>IF(H156="söndag",G156-2,IF(H156="måndag",G156-3,IF(H156="lördag",G156-1,G156)))</f>
        <v>45436</v>
      </c>
    </row>
    <row r="157" spans="2:11" ht="15">
      <c r="B157" s="38" t="s">
        <v>173</v>
      </c>
      <c r="C157" s="40" t="s">
        <v>174</v>
      </c>
      <c r="D157" s="41">
        <f t="shared" ref="D157:D158" si="56">G156</f>
        <v>45439</v>
      </c>
      <c r="E157" s="10">
        <v>10</v>
      </c>
      <c r="F157" s="10">
        <v>200</v>
      </c>
      <c r="G157" s="28">
        <f>IFERROR((F157/E157)*7+D157,"")</f>
        <v>45579</v>
      </c>
      <c r="H157" s="29" t="str">
        <f>IFERROR(TEXT(WEEKDAY(G157),"dddd"),"")</f>
        <v>måndag</v>
      </c>
      <c r="I157" s="14">
        <f>IF(H157="söndag",G157-2,IF(H157="måndag",G157-3,IF(H157="lördag",G157-1,G157)))</f>
        <v>45576</v>
      </c>
    </row>
    <row r="158" spans="2:11" ht="15">
      <c r="B158" s="42" t="s">
        <v>175</v>
      </c>
      <c r="C158" s="43" t="s">
        <v>176</v>
      </c>
      <c r="D158" s="41">
        <f t="shared" si="56"/>
        <v>45579</v>
      </c>
      <c r="E158" s="157">
        <v>10</v>
      </c>
      <c r="F158" s="157">
        <v>200</v>
      </c>
      <c r="G158" s="158">
        <f>IFERROR((F158/E158)*7+D158,"")</f>
        <v>45719</v>
      </c>
      <c r="H158" s="159" t="str">
        <f>IFERROR(TEXT(WEEKDAY(G158),"dddd"),"")</f>
        <v>måndag</v>
      </c>
      <c r="I158" s="58">
        <f>IF(H158="söndag",G158-2,IF(H158="måndag",G158-3,IF(H158="lördag",G158-1,G158)))</f>
        <v>45716</v>
      </c>
    </row>
    <row r="159" spans="2:11" ht="15">
      <c r="B159" s="160" t="s">
        <v>177</v>
      </c>
      <c r="C159" s="161" t="s">
        <v>178</v>
      </c>
      <c r="D159" s="162">
        <v>45229</v>
      </c>
      <c r="E159" s="163"/>
      <c r="F159" s="163">
        <v>50</v>
      </c>
      <c r="G159" s="164"/>
      <c r="H159" s="165"/>
      <c r="I159" s="166"/>
    </row>
    <row r="160" spans="2:11" ht="15">
      <c r="B160" s="167" t="s">
        <v>179</v>
      </c>
      <c r="C160" s="168" t="s">
        <v>180</v>
      </c>
      <c r="D160" s="169">
        <v>45229</v>
      </c>
      <c r="E160" s="170"/>
      <c r="F160" s="170">
        <v>150</v>
      </c>
      <c r="G160" s="171"/>
      <c r="H160" s="172"/>
      <c r="I160" s="173"/>
    </row>
    <row r="161" spans="2:11" ht="15">
      <c r="G161" s="148"/>
      <c r="H161" s="148"/>
    </row>
    <row r="162" spans="2:11" ht="15"/>
    <row r="163" spans="2:11" ht="15">
      <c r="B163" s="32" t="s">
        <v>181</v>
      </c>
      <c r="C163" s="33"/>
      <c r="D163" s="34" t="s">
        <v>2</v>
      </c>
      <c r="E163" s="35" t="s">
        <v>47</v>
      </c>
      <c r="F163" s="35" t="s">
        <v>4</v>
      </c>
      <c r="G163" s="36"/>
      <c r="H163" s="36"/>
      <c r="I163" s="37" t="s">
        <v>48</v>
      </c>
      <c r="K163" t="s">
        <v>166</v>
      </c>
    </row>
    <row r="164" spans="2:11" ht="15">
      <c r="B164" s="38" t="s">
        <v>49</v>
      </c>
      <c r="C164" s="39" t="s">
        <v>50</v>
      </c>
      <c r="D164" s="55">
        <v>45229</v>
      </c>
      <c r="E164" s="10">
        <v>10</v>
      </c>
      <c r="F164" s="10">
        <v>100</v>
      </c>
      <c r="G164" s="28">
        <f t="shared" ref="G164:G176" si="57">IFERROR((F164/E164)*7+D164,"")</f>
        <v>45299</v>
      </c>
      <c r="H164" s="29" t="str">
        <f t="shared" ref="H164:H176" si="58">IFERROR(TEXT(WEEKDAY(G164),"dddd"),"")</f>
        <v>måndag</v>
      </c>
      <c r="I164" s="14">
        <f t="shared" ref="I164:I176" si="59">IF(H164="söndag",G164-2,IF(H164="måndag",G164-3,IF(H164="lördag",G164-1,G164)))</f>
        <v>45296</v>
      </c>
    </row>
    <row r="165" spans="2:11" ht="15">
      <c r="B165" s="38" t="s">
        <v>51</v>
      </c>
      <c r="C165" s="40" t="s">
        <v>52</v>
      </c>
      <c r="D165" s="41">
        <f>G164</f>
        <v>45299</v>
      </c>
      <c r="E165" s="10">
        <v>10</v>
      </c>
      <c r="F165" s="10">
        <v>50</v>
      </c>
      <c r="G165" s="28">
        <f t="shared" si="57"/>
        <v>45334</v>
      </c>
      <c r="H165" s="29" t="str">
        <f t="shared" si="58"/>
        <v>måndag</v>
      </c>
      <c r="I165" s="14">
        <f t="shared" si="59"/>
        <v>45331</v>
      </c>
    </row>
    <row r="166" spans="2:11" ht="15">
      <c r="B166" s="38" t="s">
        <v>53</v>
      </c>
      <c r="C166" s="39" t="s">
        <v>54</v>
      </c>
      <c r="D166" s="41">
        <f t="shared" ref="D166:D174" si="60">G165</f>
        <v>45334</v>
      </c>
      <c r="E166" s="10">
        <v>10</v>
      </c>
      <c r="F166" s="10">
        <v>100</v>
      </c>
      <c r="G166" s="28">
        <f t="shared" si="57"/>
        <v>45404</v>
      </c>
      <c r="H166" s="29" t="str">
        <f t="shared" si="58"/>
        <v>måndag</v>
      </c>
      <c r="I166" s="14">
        <f t="shared" si="59"/>
        <v>45401</v>
      </c>
    </row>
    <row r="167" spans="2:11" ht="15">
      <c r="B167" s="38" t="s">
        <v>55</v>
      </c>
      <c r="C167" s="39" t="s">
        <v>56</v>
      </c>
      <c r="D167" s="41">
        <f t="shared" si="60"/>
        <v>45404</v>
      </c>
      <c r="E167" s="10">
        <v>10</v>
      </c>
      <c r="F167" s="10">
        <v>100</v>
      </c>
      <c r="G167" s="28">
        <f t="shared" si="57"/>
        <v>45474</v>
      </c>
      <c r="H167" s="29" t="str">
        <f t="shared" si="58"/>
        <v>måndag</v>
      </c>
      <c r="I167" s="14">
        <f t="shared" si="59"/>
        <v>45471</v>
      </c>
    </row>
    <row r="168" spans="2:11" ht="15">
      <c r="B168" s="38" t="s">
        <v>57</v>
      </c>
      <c r="C168" s="40" t="s">
        <v>58</v>
      </c>
      <c r="D168" s="41">
        <f t="shared" si="60"/>
        <v>45474</v>
      </c>
      <c r="E168" s="10">
        <v>10</v>
      </c>
      <c r="F168" s="10">
        <v>100</v>
      </c>
      <c r="G168" s="28">
        <f t="shared" si="57"/>
        <v>45544</v>
      </c>
      <c r="H168" s="29" t="str">
        <f t="shared" si="58"/>
        <v>måndag</v>
      </c>
      <c r="I168" s="14">
        <f t="shared" si="59"/>
        <v>45541</v>
      </c>
    </row>
    <row r="169" spans="2:11" ht="15">
      <c r="B169" s="38" t="s">
        <v>59</v>
      </c>
      <c r="C169" s="40" t="s">
        <v>60</v>
      </c>
      <c r="D169" s="41">
        <f t="shared" si="60"/>
        <v>45544</v>
      </c>
      <c r="E169" s="10">
        <v>10</v>
      </c>
      <c r="F169" s="10">
        <v>100</v>
      </c>
      <c r="G169" s="28">
        <f t="shared" si="57"/>
        <v>45614</v>
      </c>
      <c r="H169" s="29" t="str">
        <f t="shared" si="58"/>
        <v>måndag</v>
      </c>
      <c r="I169" s="14">
        <f t="shared" si="59"/>
        <v>45611</v>
      </c>
    </row>
    <row r="170" spans="2:11" ht="15">
      <c r="B170" s="38" t="s">
        <v>61</v>
      </c>
      <c r="C170" s="40" t="s">
        <v>62</v>
      </c>
      <c r="D170" s="41">
        <f t="shared" si="60"/>
        <v>45614</v>
      </c>
      <c r="E170" s="10">
        <v>10</v>
      </c>
      <c r="F170" s="10">
        <v>100</v>
      </c>
      <c r="G170" s="28">
        <f t="shared" si="57"/>
        <v>45684</v>
      </c>
      <c r="H170" s="29" t="str">
        <f t="shared" si="58"/>
        <v>måndag</v>
      </c>
      <c r="I170" s="14">
        <f t="shared" si="59"/>
        <v>45681</v>
      </c>
    </row>
    <row r="171" spans="2:11" ht="15">
      <c r="B171" s="38" t="s">
        <v>63</v>
      </c>
      <c r="C171" s="40" t="s">
        <v>64</v>
      </c>
      <c r="D171" s="41">
        <f t="shared" si="60"/>
        <v>45684</v>
      </c>
      <c r="E171" s="10">
        <v>10</v>
      </c>
      <c r="F171" s="10">
        <v>100</v>
      </c>
      <c r="G171" s="28">
        <f t="shared" si="57"/>
        <v>45754</v>
      </c>
      <c r="H171" s="29" t="str">
        <f t="shared" si="58"/>
        <v>måndag</v>
      </c>
      <c r="I171" s="14">
        <f t="shared" si="59"/>
        <v>45751</v>
      </c>
    </row>
    <row r="172" spans="2:11" ht="15">
      <c r="B172" s="38" t="s">
        <v>65</v>
      </c>
      <c r="C172" s="40" t="s">
        <v>66</v>
      </c>
      <c r="D172" s="41">
        <f t="shared" si="60"/>
        <v>45754</v>
      </c>
      <c r="E172" s="10">
        <v>20</v>
      </c>
      <c r="F172" s="10">
        <v>100</v>
      </c>
      <c r="G172" s="28">
        <f t="shared" si="57"/>
        <v>45789</v>
      </c>
      <c r="H172" s="29" t="str">
        <f t="shared" si="58"/>
        <v>måndag</v>
      </c>
      <c r="I172" s="14">
        <f t="shared" si="59"/>
        <v>45786</v>
      </c>
    </row>
    <row r="173" spans="2:11" ht="15">
      <c r="B173" s="38" t="s">
        <v>67</v>
      </c>
      <c r="C173" s="40" t="s">
        <v>68</v>
      </c>
      <c r="D173" s="41">
        <f t="shared" si="60"/>
        <v>45789</v>
      </c>
      <c r="E173" s="10">
        <v>20</v>
      </c>
      <c r="F173" s="10">
        <v>100</v>
      </c>
      <c r="G173" s="28">
        <f t="shared" si="57"/>
        <v>45824</v>
      </c>
      <c r="H173" s="29" t="str">
        <f t="shared" si="58"/>
        <v>måndag</v>
      </c>
      <c r="I173" s="14">
        <f t="shared" si="59"/>
        <v>45821</v>
      </c>
    </row>
    <row r="174" spans="2:11" ht="15">
      <c r="B174" s="38" t="s">
        <v>69</v>
      </c>
      <c r="C174" s="10" t="s">
        <v>70</v>
      </c>
      <c r="D174" s="41">
        <v>45789</v>
      </c>
      <c r="E174" s="10">
        <v>20</v>
      </c>
      <c r="F174" s="10">
        <v>50</v>
      </c>
      <c r="G174" s="28">
        <f t="shared" si="57"/>
        <v>45806.5</v>
      </c>
      <c r="H174" s="29" t="str">
        <f t="shared" si="58"/>
        <v>torsdag</v>
      </c>
      <c r="I174" s="14">
        <f t="shared" si="59"/>
        <v>45806.5</v>
      </c>
    </row>
    <row r="175" spans="2:11" ht="15">
      <c r="B175" s="38" t="s">
        <v>69</v>
      </c>
      <c r="C175" s="40" t="s">
        <v>71</v>
      </c>
      <c r="D175" s="41">
        <v>45789</v>
      </c>
      <c r="E175" s="10">
        <v>20</v>
      </c>
      <c r="F175" s="10">
        <v>50</v>
      </c>
      <c r="G175" s="28">
        <f t="shared" si="57"/>
        <v>45806.5</v>
      </c>
      <c r="H175" s="29" t="str">
        <f t="shared" si="58"/>
        <v>torsdag</v>
      </c>
      <c r="I175" s="14">
        <f t="shared" si="59"/>
        <v>45806.5</v>
      </c>
    </row>
    <row r="176" spans="2:11" ht="15">
      <c r="B176" s="59" t="s">
        <v>182</v>
      </c>
      <c r="C176" s="174" t="s">
        <v>88</v>
      </c>
      <c r="D176" s="175">
        <v>45824</v>
      </c>
      <c r="E176" s="19">
        <v>20</v>
      </c>
      <c r="F176" s="19">
        <v>100</v>
      </c>
      <c r="G176" s="21">
        <f t="shared" si="57"/>
        <v>45859</v>
      </c>
      <c r="H176" s="22" t="str">
        <f t="shared" si="58"/>
        <v>måndag</v>
      </c>
      <c r="I176" s="63">
        <f t="shared" si="59"/>
        <v>45856</v>
      </c>
    </row>
    <row r="177" spans="2:11" ht="15">
      <c r="G177" s="148"/>
      <c r="H177" s="148"/>
    </row>
    <row r="178" spans="2:11" ht="15">
      <c r="B178" s="32" t="s">
        <v>183</v>
      </c>
      <c r="C178" s="33"/>
      <c r="D178" s="34" t="s">
        <v>2</v>
      </c>
      <c r="E178" s="51" t="s">
        <v>3</v>
      </c>
      <c r="F178" s="52" t="s">
        <v>4</v>
      </c>
      <c r="G178" s="53"/>
      <c r="H178" s="54"/>
      <c r="I178" s="37" t="s">
        <v>5</v>
      </c>
      <c r="K178" t="s">
        <v>166</v>
      </c>
    </row>
    <row r="179" spans="2:11" ht="15">
      <c r="B179" s="38" t="s">
        <v>75</v>
      </c>
      <c r="C179" s="39" t="s">
        <v>50</v>
      </c>
      <c r="D179" s="55">
        <v>45229</v>
      </c>
      <c r="E179" s="10">
        <v>10</v>
      </c>
      <c r="F179" s="56">
        <v>100</v>
      </c>
      <c r="G179" s="57">
        <f t="shared" ref="G179:G190" si="61">IFERROR((F179/E179)*7+D179,"")</f>
        <v>45299</v>
      </c>
      <c r="H179" s="13" t="str">
        <f t="shared" ref="H179:H190" si="62">IFERROR(TEXT(WEEKDAY(G179),"dddd"),"")</f>
        <v>måndag</v>
      </c>
      <c r="I179" s="14">
        <f t="shared" ref="I179:I190" si="63">IF(H179="söndag",G179-2,IF(H179="måndag",G179-3,IF(H179="lördag",G179-1,G179)))</f>
        <v>45296</v>
      </c>
    </row>
    <row r="180" spans="2:11" ht="15">
      <c r="B180" s="38" t="s">
        <v>51</v>
      </c>
      <c r="C180" s="40" t="s">
        <v>52</v>
      </c>
      <c r="D180" s="55">
        <f>G179</f>
        <v>45299</v>
      </c>
      <c r="E180" s="10">
        <v>10</v>
      </c>
      <c r="F180" s="56">
        <v>50</v>
      </c>
      <c r="G180" s="57">
        <f t="shared" si="61"/>
        <v>45334</v>
      </c>
      <c r="H180" s="13" t="str">
        <f t="shared" si="62"/>
        <v>måndag</v>
      </c>
      <c r="I180" s="14">
        <f t="shared" si="63"/>
        <v>45331</v>
      </c>
    </row>
    <row r="181" spans="2:11" ht="15">
      <c r="B181" s="38" t="s">
        <v>53</v>
      </c>
      <c r="C181" s="39" t="s">
        <v>54</v>
      </c>
      <c r="D181" s="55">
        <f t="shared" ref="D181:D187" si="64">G180</f>
        <v>45334</v>
      </c>
      <c r="E181" s="10">
        <v>10</v>
      </c>
      <c r="F181" s="56">
        <v>100</v>
      </c>
      <c r="G181" s="57">
        <f t="shared" si="61"/>
        <v>45404</v>
      </c>
      <c r="H181" s="13" t="str">
        <f t="shared" si="62"/>
        <v>måndag</v>
      </c>
      <c r="I181" s="14">
        <f t="shared" si="63"/>
        <v>45401</v>
      </c>
    </row>
    <row r="182" spans="2:11" ht="15">
      <c r="B182" s="38" t="s">
        <v>55</v>
      </c>
      <c r="C182" s="39" t="s">
        <v>56</v>
      </c>
      <c r="D182" s="55">
        <f t="shared" si="64"/>
        <v>45404</v>
      </c>
      <c r="E182" s="10">
        <v>10</v>
      </c>
      <c r="F182" s="56">
        <v>100</v>
      </c>
      <c r="G182" s="57">
        <f t="shared" si="61"/>
        <v>45474</v>
      </c>
      <c r="H182" s="13" t="str">
        <f t="shared" si="62"/>
        <v>måndag</v>
      </c>
      <c r="I182" s="14">
        <f t="shared" si="63"/>
        <v>45471</v>
      </c>
    </row>
    <row r="183" spans="2:11" ht="15">
      <c r="B183" s="38" t="s">
        <v>76</v>
      </c>
      <c r="C183" s="40" t="s">
        <v>77</v>
      </c>
      <c r="D183" s="55">
        <f t="shared" si="64"/>
        <v>45474</v>
      </c>
      <c r="E183" s="10">
        <v>10</v>
      </c>
      <c r="F183" s="56">
        <v>100</v>
      </c>
      <c r="G183" s="57">
        <f t="shared" si="61"/>
        <v>45544</v>
      </c>
      <c r="H183" s="13" t="str">
        <f t="shared" si="62"/>
        <v>måndag</v>
      </c>
      <c r="I183" s="14">
        <f t="shared" si="63"/>
        <v>45541</v>
      </c>
    </row>
    <row r="184" spans="2:11" ht="15">
      <c r="B184" s="38" t="s">
        <v>78</v>
      </c>
      <c r="C184" s="40" t="s">
        <v>79</v>
      </c>
      <c r="D184" s="55">
        <f t="shared" si="64"/>
        <v>45544</v>
      </c>
      <c r="E184" s="10">
        <v>10</v>
      </c>
      <c r="F184" s="56">
        <v>100</v>
      </c>
      <c r="G184" s="57">
        <f t="shared" si="61"/>
        <v>45614</v>
      </c>
      <c r="H184" s="13" t="str">
        <f t="shared" si="62"/>
        <v>måndag</v>
      </c>
      <c r="I184" s="14">
        <f t="shared" si="63"/>
        <v>45611</v>
      </c>
    </row>
    <row r="185" spans="2:11" ht="15">
      <c r="B185" s="38" t="s">
        <v>80</v>
      </c>
      <c r="C185" s="40" t="s">
        <v>81</v>
      </c>
      <c r="D185" s="55">
        <f t="shared" si="64"/>
        <v>45614</v>
      </c>
      <c r="E185" s="10">
        <v>10</v>
      </c>
      <c r="F185" s="56">
        <v>100</v>
      </c>
      <c r="G185" s="57">
        <f t="shared" si="61"/>
        <v>45684</v>
      </c>
      <c r="H185" s="13" t="str">
        <f t="shared" si="62"/>
        <v>måndag</v>
      </c>
      <c r="I185" s="14">
        <f t="shared" si="63"/>
        <v>45681</v>
      </c>
    </row>
    <row r="186" spans="2:11" ht="15">
      <c r="B186" s="38" t="s">
        <v>82</v>
      </c>
      <c r="C186" s="40" t="s">
        <v>83</v>
      </c>
      <c r="D186" s="55">
        <f t="shared" si="64"/>
        <v>45684</v>
      </c>
      <c r="E186" s="10">
        <v>10</v>
      </c>
      <c r="F186" s="56">
        <v>100</v>
      </c>
      <c r="G186" s="57">
        <f t="shared" si="61"/>
        <v>45754</v>
      </c>
      <c r="H186" s="13" t="str">
        <f t="shared" si="62"/>
        <v>måndag</v>
      </c>
      <c r="I186" s="14">
        <f t="shared" si="63"/>
        <v>45751</v>
      </c>
    </row>
    <row r="187" spans="2:11" ht="15">
      <c r="B187" s="38" t="s">
        <v>84</v>
      </c>
      <c r="C187" s="40" t="s">
        <v>85</v>
      </c>
      <c r="D187" s="55">
        <f t="shared" si="64"/>
        <v>45754</v>
      </c>
      <c r="E187" s="10">
        <v>20</v>
      </c>
      <c r="F187" s="56">
        <v>100</v>
      </c>
      <c r="G187" s="57">
        <f t="shared" si="61"/>
        <v>45789</v>
      </c>
      <c r="H187" s="13" t="str">
        <f t="shared" si="62"/>
        <v>måndag</v>
      </c>
      <c r="I187" s="14">
        <f t="shared" si="63"/>
        <v>45786</v>
      </c>
    </row>
    <row r="188" spans="2:11" ht="15">
      <c r="B188" s="38" t="s">
        <v>69</v>
      </c>
      <c r="C188" s="10" t="s">
        <v>70</v>
      </c>
      <c r="D188" s="55">
        <v>45754</v>
      </c>
      <c r="E188" s="10">
        <v>25</v>
      </c>
      <c r="F188" s="56">
        <v>50</v>
      </c>
      <c r="G188" s="57">
        <f t="shared" si="61"/>
        <v>45768</v>
      </c>
      <c r="H188" s="13" t="str">
        <f t="shared" si="62"/>
        <v>måndag</v>
      </c>
      <c r="I188" s="14">
        <f t="shared" si="63"/>
        <v>45765</v>
      </c>
    </row>
    <row r="189" spans="2:11" ht="15">
      <c r="B189" s="38" t="s">
        <v>86</v>
      </c>
      <c r="C189" s="40" t="s">
        <v>71</v>
      </c>
      <c r="D189" s="55">
        <v>45389</v>
      </c>
      <c r="E189" s="10">
        <v>25</v>
      </c>
      <c r="F189" s="10">
        <v>50</v>
      </c>
      <c r="G189" s="12">
        <f t="shared" si="61"/>
        <v>45403</v>
      </c>
      <c r="H189" s="13" t="str">
        <f t="shared" si="62"/>
        <v>söndag</v>
      </c>
      <c r="I189" s="58">
        <f t="shared" si="63"/>
        <v>45401</v>
      </c>
    </row>
    <row r="190" spans="2:11" ht="15">
      <c r="B190" s="59" t="s">
        <v>184</v>
      </c>
      <c r="C190" s="45" t="s">
        <v>88</v>
      </c>
      <c r="D190" s="18">
        <v>45789</v>
      </c>
      <c r="E190" s="47">
        <v>20</v>
      </c>
      <c r="F190" s="60">
        <v>100</v>
      </c>
      <c r="G190" s="61">
        <f t="shared" si="61"/>
        <v>45824</v>
      </c>
      <c r="H190" s="62" t="str">
        <f t="shared" si="62"/>
        <v>måndag</v>
      </c>
      <c r="I190" s="63">
        <f t="shared" si="63"/>
        <v>45821</v>
      </c>
    </row>
    <row r="230" spans="7:8" ht="15">
      <c r="G230" s="148"/>
      <c r="H230" s="148"/>
    </row>
  </sheetData>
  <mergeCells count="5">
    <mergeCell ref="E82:F82"/>
    <mergeCell ref="E92:F92"/>
    <mergeCell ref="E93:F93"/>
    <mergeCell ref="E101:F101"/>
    <mergeCell ref="E109:F10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2391C5F19477742975037918B9EC1FD" ma:contentTypeVersion="2" ma:contentTypeDescription="Skapa ett nytt dokument." ma:contentTypeScope="" ma:versionID="3ff7cfd3d4ac2783365f5c8853ee68b2">
  <xsd:schema xmlns:xsd="http://www.w3.org/2001/XMLSchema" xmlns:xs="http://www.w3.org/2001/XMLSchema" xmlns:p="http://schemas.microsoft.com/office/2006/metadata/properties" xmlns:ns1="http://schemas.microsoft.com/sharepoint/v3" xmlns:ns2="fa114d7a-793c-43c2-807a-63028dce3c22" targetNamespace="http://schemas.microsoft.com/office/2006/metadata/properties" ma:root="true" ma:fieldsID="d72070736025095ebc0e398210ff3adf" ns1:_="" ns2:_="">
    <xsd:import namespace="http://schemas.microsoft.com/sharepoint/v3"/>
    <xsd:import namespace="fa114d7a-793c-43c2-807a-63028dce3c2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malagt startdatum" ma:description="Schemalagt startdatum är en webbplatskolumn som skapas via publiceringsfunktionen. Den används för att ange datum och tid för när sidan ska visas för besökare på webbplatsen för första gången." ma:internalName="PublishingStartDate">
      <xsd:simpleType>
        <xsd:restriction base="dms:Unknown"/>
      </xsd:simpleType>
    </xsd:element>
    <xsd:element name="PublishingExpirationDate" ma:index="9" nillable="true" ma:displayName="Schemalagt slutdatum" ma:description="Schemalagt slutdatum är en webbplatskolumn som skapas via publiceringsfunktionen. Den används för att ange datum och tid för när sidan inte längre ska visas för besökare på webbplatsen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114d7a-793c-43c2-807a-63028dce3c2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0479917-473E-4B7B-906D-7115DE652E38}"/>
</file>

<file path=customXml/itemProps2.xml><?xml version="1.0" encoding="utf-8"?>
<ds:datastoreItem xmlns:ds="http://schemas.openxmlformats.org/officeDocument/2006/customXml" ds:itemID="{DDB6B957-F446-41FC-933C-EBEF35D2F511}"/>
</file>

<file path=customXml/itemProps3.xml><?xml version="1.0" encoding="utf-8"?>
<ds:datastoreItem xmlns:ds="http://schemas.openxmlformats.org/officeDocument/2006/customXml" ds:itemID="{70A17009-1777-4218-A082-60A9325965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Malin Lindahl</dc:creator>
  <cp:keywords/>
  <dc:description/>
  <cp:lastModifiedBy>Julia Kunze</cp:lastModifiedBy>
  <cp:revision/>
  <dcterms:created xsi:type="dcterms:W3CDTF">2023-10-06T11:38:11Z</dcterms:created>
  <dcterms:modified xsi:type="dcterms:W3CDTF">2023-10-22T06:45:34Z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0x010100B2391C5F19477742975037918B9EC1FD</vt:lpwstr>
  </property>
</Properties>
</file>